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irectsupplyinccom.sharepoint.com/sites/DIRECTSUPPLYINC/Shared Documents/SHARED - Product Info &amp; Pricing/Cabinetry &amp; Vanity Top Literature/Wolf Endurance Outdoor Cabinetry/"/>
    </mc:Choice>
  </mc:AlternateContent>
  <xr:revisionPtr revIDLastSave="153" documentId="8_{75BDF5C0-447B-4309-BAF5-D27AE32E5565}" xr6:coauthVersionLast="47" xr6:coauthVersionMax="47" xr10:uidLastSave="{2CADE830-8FC1-4906-B0D0-992ED456BE85}"/>
  <bookViews>
    <workbookView xWindow="28680" yWindow="-120" windowWidth="29040" windowHeight="15840" tabRatio="893" xr2:uid="{00000000-000D-0000-FFFF-FFFF00000000}"/>
  </bookViews>
  <sheets>
    <sheet name="Wolf Endurance Quote Sheet" sheetId="24" r:id="rId1"/>
    <sheet name="Wolf Endurance Flat File" sheetId="97" state="hidden" r:id="rId2"/>
    <sheet name="2021 Cubes Weight Description" sheetId="101" state="hidden" r:id="rId3"/>
    <sheet name="2021 Material Number" sheetId="96" state="hidden" r:id="rId4"/>
    <sheet name="2021 Material Description" sheetId="99" state="hidden" r:id="rId5"/>
    <sheet name="2021 List" sheetId="100" state="hidden" r:id="rId6"/>
    <sheet name="Material Description" sheetId="88" state="hidden" r:id="rId7"/>
    <sheet name="i-Buy CSV Export File" sheetId="95" r:id="rId8"/>
    <sheet name="i-Buy Uploading Instructions" sheetId="94" r:id="rId9"/>
    <sheet name="SKU Conversion" sheetId="56" state="very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2" hidden="1">'2021 Cubes Weight Description'!$C$4:$F$177</definedName>
    <definedName name="_xlnm._FilterDatabase" localSheetId="4" hidden="1">'2021 Material Description'!$B$2:$G$199</definedName>
    <definedName name="_xlnm._FilterDatabase" localSheetId="9" hidden="1">'SKU Conversion'!$A$2:$C$1959</definedName>
    <definedName name="_xlnm._FilterDatabase" localSheetId="1" hidden="1">'Wolf Endurance Flat File'!$A$5:$L$1038</definedName>
    <definedName name="attribs" localSheetId="7">#REF!</definedName>
    <definedName name="attribs" localSheetId="8">#REF!</definedName>
    <definedName name="attribs" localSheetId="6">#REF!</definedName>
    <definedName name="attribs">#REF!</definedName>
    <definedName name="Attributes" localSheetId="7">#REF!</definedName>
    <definedName name="Attributes" localSheetId="8">#REF!</definedName>
    <definedName name="Attributes" localSheetId="6">#REF!</definedName>
    <definedName name="Attributes">#REF!</definedName>
    <definedName name="Breakdown" localSheetId="7">#REF!</definedName>
    <definedName name="Breakdown" localSheetId="8">#REF!</definedName>
    <definedName name="Breakdown" localSheetId="6">#REF!</definedName>
    <definedName name="Breakdown">#REF!</definedName>
    <definedName name="Description_List" localSheetId="7">#REF!</definedName>
    <definedName name="Description_List" localSheetId="8">#REF!</definedName>
    <definedName name="Description_List" localSheetId="6">#REF!</definedName>
    <definedName name="Description_List">#REF!</definedName>
    <definedName name="dfsffddfsrdfssdf">#REF!</definedName>
    <definedName name="DrawerGrade" localSheetId="7">#REF!</definedName>
    <definedName name="DrawerGrade" localSheetId="8">#REF!</definedName>
    <definedName name="DrawerGrade" localSheetId="6">#REF!</definedName>
    <definedName name="DrawerGrade">#REF!</definedName>
    <definedName name="dsf" localSheetId="7">#REF!</definedName>
    <definedName name="dsf" localSheetId="8">#REF!</definedName>
    <definedName name="dsf" localSheetId="6">#REF!</definedName>
    <definedName name="dsf">#REF!</definedName>
    <definedName name="dsfs" localSheetId="7">#REF!</definedName>
    <definedName name="dsfs" localSheetId="8">#REF!</definedName>
    <definedName name="dsfs" localSheetId="6">#REF!</definedName>
    <definedName name="dsfs">#REF!</definedName>
    <definedName name="ExtraCredit">#REF!</definedName>
    <definedName name="Facia" localSheetId="7">'[1]List Doors'!$B$1:$S$65536</definedName>
    <definedName name="Facia" localSheetId="8">'[1]List Doors'!$B$1:$S$65536</definedName>
    <definedName name="Facia">'[2]List Doors'!$B$1:$S$65536</definedName>
    <definedName name="fcghjncghjyghjghj">#REF!</definedName>
    <definedName name="finishcode" localSheetId="7">#REF!</definedName>
    <definedName name="finishcode" localSheetId="8">#REF!</definedName>
    <definedName name="finishcode" localSheetId="6">#REF!</definedName>
    <definedName name="finishcode">#REF!</definedName>
    <definedName name="Fruit">#REF!</definedName>
    <definedName name="grades" localSheetId="7">#REF!</definedName>
    <definedName name="grades" localSheetId="8">#REF!</definedName>
    <definedName name="grades" localSheetId="6">#REF!</definedName>
    <definedName name="grades">#REF!</definedName>
    <definedName name="h">#REF!</definedName>
    <definedName name="hanoversc">'[3]Hanover SC'!$E$2:$N$480</definedName>
    <definedName name="Highland">'Wolf Endurance Quote Sheet'!$U$46:$U$50</definedName>
    <definedName name="HingeGrade" localSheetId="7">#REF!</definedName>
    <definedName name="HingeGrade" localSheetId="8">#REF!</definedName>
    <definedName name="HingeGrade" localSheetId="6">#REF!</definedName>
    <definedName name="HingeGrade">#REF!</definedName>
    <definedName name="Index" localSheetId="7">#REF!</definedName>
    <definedName name="Index" localSheetId="8">#REF!</definedName>
    <definedName name="Index" localSheetId="6">#REF!</definedName>
    <definedName name="Index">#REF!</definedName>
    <definedName name="Info" localSheetId="7">[1]Info!$B$1:$AA$65536</definedName>
    <definedName name="Info" localSheetId="8">[1]Info!$B$1:$AA$65536</definedName>
    <definedName name="Info">[2]Info!$B$1:$AA$65536</definedName>
    <definedName name="Int_Options">'[4]Int Opt List'!$A$1:$A$65536</definedName>
    <definedName name="Items">#REF!</definedName>
    <definedName name="Knobs">[4]Tables!$L$41:$L$53</definedName>
    <definedName name="list" localSheetId="7">#REF!</definedName>
    <definedName name="list" localSheetId="8">#REF!</definedName>
    <definedName name="List">[2]List!$A$1:$Z$65536</definedName>
    <definedName name="list_Boolean" localSheetId="7">#REF!</definedName>
    <definedName name="list_Boolean" localSheetId="8">#REF!</definedName>
    <definedName name="list_Boolean" localSheetId="6">#REF!</definedName>
    <definedName name="list_Boolean">#REF!</definedName>
    <definedName name="list_Cabinets" localSheetId="7">#REF!</definedName>
    <definedName name="list_Cabinets" localSheetId="8">#REF!</definedName>
    <definedName name="list_Cabinets" localSheetId="6">#REF!</definedName>
    <definedName name="list_Cabinets">#REF!</definedName>
    <definedName name="list_Doorstyles" localSheetId="7">#REF!</definedName>
    <definedName name="list_Doorstyles" localSheetId="8">#REF!</definedName>
    <definedName name="list_Doorstyles" localSheetId="6">#REF!</definedName>
    <definedName name="list_Doorstyles">#REF!</definedName>
    <definedName name="list_DrawerGrade" localSheetId="7">#REF!</definedName>
    <definedName name="list_DrawerGrade" localSheetId="8">#REF!</definedName>
    <definedName name="list_DrawerGrade" localSheetId="6">#REF!</definedName>
    <definedName name="list_DrawerGrade">#REF!</definedName>
    <definedName name="list_DSF" localSheetId="7">#REF!</definedName>
    <definedName name="list_DSF" localSheetId="8">#REF!</definedName>
    <definedName name="list_DSF" localSheetId="6">#REF!</definedName>
    <definedName name="list_DSF">#REF!</definedName>
    <definedName name="list_EndType" localSheetId="7">#REF!</definedName>
    <definedName name="list_EndType" localSheetId="8">#REF!</definedName>
    <definedName name="list_EndType" localSheetId="6">#REF!</definedName>
    <definedName name="list_EndType">#REF!</definedName>
    <definedName name="list_Finishes" localSheetId="7">#REF!</definedName>
    <definedName name="list_Finishes" localSheetId="8">#REF!</definedName>
    <definedName name="list_Finishes" localSheetId="6">#REF!</definedName>
    <definedName name="list_Finishes">#REF!</definedName>
    <definedName name="list_GlassGrade" localSheetId="7">#REF!</definedName>
    <definedName name="list_GlassGrade" localSheetId="8">#REF!</definedName>
    <definedName name="list_GlassGrade" localSheetId="6">#REF!</definedName>
    <definedName name="list_GlassGrade">#REF!</definedName>
    <definedName name="list_HingeGrade" localSheetId="7">#REF!</definedName>
    <definedName name="list_HingeGrade" localSheetId="8">#REF!</definedName>
    <definedName name="list_HingeGrade" localSheetId="6">#REF!</definedName>
    <definedName name="list_HingeGrade">#REF!</definedName>
    <definedName name="list_Hinging" localSheetId="7">#REF!</definedName>
    <definedName name="list_Hinging" localSheetId="8">#REF!</definedName>
    <definedName name="list_Hinging" localSheetId="6">#REF!</definedName>
    <definedName name="list_Hinging">#REF!</definedName>
    <definedName name="list_Models" localSheetId="7">#REF!</definedName>
    <definedName name="list_Models" localSheetId="8">#REF!</definedName>
    <definedName name="list_Models" localSheetId="6">#REF!</definedName>
    <definedName name="list_Models">#REF!</definedName>
    <definedName name="list_NoDoorStyles" localSheetId="7">#REF!</definedName>
    <definedName name="list_NoDoorStyles" localSheetId="8">#REF!</definedName>
    <definedName name="list_NoDoorStyles" localSheetId="6">#REF!</definedName>
    <definedName name="list_NoDoorStyles">#REF!</definedName>
    <definedName name="list_OldDoorStyles" localSheetId="7">#REF!</definedName>
    <definedName name="list_OldDoorStyles" localSheetId="8">#REF!</definedName>
    <definedName name="list_OldDoorStyles" localSheetId="6">#REF!</definedName>
    <definedName name="list_OldDoorStyles">#REF!</definedName>
    <definedName name="list_OldDSF" localSheetId="7">#REF!</definedName>
    <definedName name="list_OldDSF" localSheetId="8">#REF!</definedName>
    <definedName name="list_OldDSF" localSheetId="6">#REF!</definedName>
    <definedName name="list_OldDSF">#REF!</definedName>
    <definedName name="list_OldFinishes" localSheetId="7">#REF!</definedName>
    <definedName name="list_OldFinishes" localSheetId="8">#REF!</definedName>
    <definedName name="list_OldFinishes" localSheetId="6">#REF!</definedName>
    <definedName name="list_OldFinishes">#REF!</definedName>
    <definedName name="List_OrderType" localSheetId="7">#REF!</definedName>
    <definedName name="List_OrderType" localSheetId="8">#REF!</definedName>
    <definedName name="List_OrderType" localSheetId="6">#REF!</definedName>
    <definedName name="List_OrderType">#REF!</definedName>
    <definedName name="list_ReasonCodes" localSheetId="7">#REF!</definedName>
    <definedName name="list_ReasonCodes" localSheetId="8">#REF!</definedName>
    <definedName name="list_ReasonCodes" localSheetId="6">#REF!</definedName>
    <definedName name="list_ReasonCodes">#REF!</definedName>
    <definedName name="list_ShipMethod" localSheetId="7">#REF!</definedName>
    <definedName name="list_ShipMethod" localSheetId="8">#REF!</definedName>
    <definedName name="list_ShipMethod" localSheetId="6">#REF!</definedName>
    <definedName name="list_ShipMethod">#REF!</definedName>
    <definedName name="list_SkinGrade" localSheetId="7">#REF!</definedName>
    <definedName name="list_SkinGrade" localSheetId="8">#REF!</definedName>
    <definedName name="list_SkinGrade" localSheetId="6">#REF!</definedName>
    <definedName name="list_SkinGrade">#REF!</definedName>
    <definedName name="list_VeneerAccMultiplier" localSheetId="7">#REF!</definedName>
    <definedName name="list_VeneerAccMultiplier" localSheetId="8">#REF!</definedName>
    <definedName name="list_VeneerAccMultiplier" localSheetId="6">#REF!</definedName>
    <definedName name="list_VeneerAccMultiplier">#REF!</definedName>
    <definedName name="ListPrice" localSheetId="7">#REF!</definedName>
    <definedName name="ListPrice" localSheetId="8">#REF!</definedName>
    <definedName name="ListPrice" localSheetId="6">#REF!</definedName>
    <definedName name="ListPrice">#REF!</definedName>
    <definedName name="listprice2" localSheetId="7">#REF!</definedName>
    <definedName name="listprice2" localSheetId="8">#REF!</definedName>
    <definedName name="listprice2" localSheetId="6">#REF!</definedName>
    <definedName name="listprice2">#REF!</definedName>
    <definedName name="LOOK" localSheetId="7">[5]Sheet1!$Z:$AA</definedName>
    <definedName name="LOOK" localSheetId="8">[5]Sheet1!$Z:$AA</definedName>
    <definedName name="LOOK">[6]Sheet1!$Z:$AA</definedName>
    <definedName name="Marshall" localSheetId="7">[7]JDEFasciaSets!$A:$I</definedName>
    <definedName name="Marshall" localSheetId="8">[7]JDEFasciaSets!$A:$I</definedName>
    <definedName name="Marshall">[8]JDEFasciaSets!$A:$I</definedName>
    <definedName name="Master" localSheetId="7">#REF!</definedName>
    <definedName name="Master" localSheetId="8">#REF!</definedName>
    <definedName name="Master" localSheetId="6">#REF!</definedName>
    <definedName name="Master">#REF!</definedName>
    <definedName name="Meat">#REF!</definedName>
    <definedName name="Mesa">'Wolf Endurance Quote Sheet'!$T$46:$T$51</definedName>
    <definedName name="Models" localSheetId="7">'[7]Facia Pack'!$A$1:$A$1900</definedName>
    <definedName name="Models" localSheetId="8">'[7]Facia Pack'!$A$1:$A$1900</definedName>
    <definedName name="Models">'[8]Facia Pack'!$A$1:$A$1900</definedName>
    <definedName name="MoreFruit">#REF!</definedName>
    <definedName name="MoreItem">#REF!</definedName>
    <definedName name="MoreItems">#REF!</definedName>
    <definedName name="MSWT" localSheetId="7">#REF!</definedName>
    <definedName name="MSWT" localSheetId="8">#REF!</definedName>
    <definedName name="MSWT" localSheetId="6">#REF!</definedName>
    <definedName name="MSWT">#REF!</definedName>
    <definedName name="noncinfig" localSheetId="7">[9]NonConfig_2015!$B$4:$BN$543</definedName>
    <definedName name="noncinfig" localSheetId="8">[9]NonConfig_2015!$B$4:$BN$543</definedName>
    <definedName name="noncinfig">[10]NonConfig_2015!$B$4:$BN$543</definedName>
    <definedName name="Parts">[4]List!$A$2:$A$1168</definedName>
    <definedName name="Plans" localSheetId="7">#REF!</definedName>
    <definedName name="Plans" localSheetId="8">#REF!</definedName>
    <definedName name="Plans" localSheetId="6">#REF!</definedName>
    <definedName name="Plans">#REF!</definedName>
    <definedName name="PriceLookup" localSheetId="7">'[3]Wolf Classic Quote Sheet'!#REF!</definedName>
    <definedName name="PriceLookup" localSheetId="8">'[3]Wolf Classic Quote Sheet'!#REF!</definedName>
    <definedName name="PriceLookup" localSheetId="6">'Wolf Endurance Quote Sheet'!#REF!</definedName>
    <definedName name="PriceLookup">'Wolf Endurance Quote Sheet'!#REF!</definedName>
    <definedName name="PriceLookupParts" localSheetId="7">#REF!</definedName>
    <definedName name="PriceLookupParts" localSheetId="8">#REF!</definedName>
    <definedName name="PriceLookupParts" localSheetId="6">#REF!</definedName>
    <definedName name="PriceLookupParts">#REF!</definedName>
    <definedName name="_xlnm.Print_Area" localSheetId="7">'i-Buy CSV Export File'!$A$1:$C$51</definedName>
    <definedName name="_xlnm.Print_Area" localSheetId="8">'i-Buy Uploading Instructions'!$A$1:$A$24</definedName>
    <definedName name="_xlnm.Print_Area" localSheetId="0">'Wolf Endurance Quote Sheet'!$A$1:$L$61</definedName>
    <definedName name="_xlnm.Print_Titles" localSheetId="1">'Wolf Endurance Flat File'!$5:$5</definedName>
    <definedName name="_xlnm.Print_Titles" localSheetId="0">'Wolf Endurance Quote Sheet'!$1:$12</definedName>
    <definedName name="SampleDoors" localSheetId="7">#REF!</definedName>
    <definedName name="SampleDoors" localSheetId="8">#REF!</definedName>
    <definedName name="SampleDoors" localSheetId="6">#REF!</definedName>
    <definedName name="SampleDoors">#REF!</definedName>
    <definedName name="SAPBEXdnldView" hidden="1">"DLPE900IUUOIPKOQW7I184325"</definedName>
    <definedName name="SAPBEXsysID" hidden="1">"BWP"</definedName>
    <definedName name="shelf" localSheetId="7">#REF!</definedName>
    <definedName name="shelf" localSheetId="8">#REF!</definedName>
    <definedName name="shelf" localSheetId="6">#REF!</definedName>
    <definedName name="shelf">#REF!</definedName>
    <definedName name="shipcred" localSheetId="7">#REF!</definedName>
    <definedName name="shipcred" localSheetId="8">#REF!</definedName>
    <definedName name="shipcred" localSheetId="6">#REF!</definedName>
    <definedName name="shipcred">#REF!</definedName>
    <definedName name="Sierra">'Wolf Endurance Quote Sheet'!$S$46:$S$51</definedName>
    <definedName name="SKU_Description_Price" localSheetId="7">#REF!</definedName>
    <definedName name="SKU_Description_Price" localSheetId="8">#REF!</definedName>
    <definedName name="SKU_Description_Price" localSheetId="6">#REF!</definedName>
    <definedName name="SKU_Description_Price">#REF!</definedName>
    <definedName name="SKU_List" localSheetId="7">#REF!</definedName>
    <definedName name="SKU_List" localSheetId="8">#REF!</definedName>
    <definedName name="SKU_List" localSheetId="6">#REF!</definedName>
    <definedName name="SKU_List">#REF!</definedName>
    <definedName name="style001">#REF!</definedName>
    <definedName name="style002">#REF!</definedName>
    <definedName name="style003">#REF!</definedName>
    <definedName name="style004">#REF!</definedName>
    <definedName name="style005">#REF!</definedName>
    <definedName name="style006">#REF!</definedName>
    <definedName name="style007">#REF!</definedName>
    <definedName name="style008">#REF!</definedName>
    <definedName name="style013">#REF!</definedName>
    <definedName name="style014">#REF!</definedName>
    <definedName name="style015">#REF!</definedName>
    <definedName name="style020">#REF!</definedName>
    <definedName name="style021">#REF!</definedName>
    <definedName name="style023">#REF!</definedName>
    <definedName name="SUMExtraCredit">#REF!</definedName>
    <definedName name="SUMIF">#REF!</definedName>
    <definedName name="SUMIFExtraCredit">#REF!</definedName>
    <definedName name="swswswswswsw">#REF!</definedName>
    <definedName name="tbl_DoorStyles" localSheetId="7">#REF!</definedName>
    <definedName name="tbl_DoorStyles" localSheetId="8">#REF!</definedName>
    <definedName name="tbl_DoorStyles" localSheetId="6">#REF!</definedName>
    <definedName name="tbl_DoorStyles">#REF!</definedName>
    <definedName name="tbl_DraweGrade" localSheetId="7">#REF!</definedName>
    <definedName name="tbl_DraweGrade" localSheetId="8">#REF!</definedName>
    <definedName name="tbl_DraweGrade" localSheetId="6">#REF!</definedName>
    <definedName name="tbl_DraweGrade">#REF!</definedName>
    <definedName name="tbl_DSF" localSheetId="7">#REF!</definedName>
    <definedName name="tbl_DSF" localSheetId="8">#REF!</definedName>
    <definedName name="tbl_DSF" localSheetId="6">#REF!</definedName>
    <definedName name="tbl_DSF">#REF!</definedName>
    <definedName name="tbl_EndTypes" localSheetId="7">#REF!</definedName>
    <definedName name="tbl_EndTypes" localSheetId="8">#REF!</definedName>
    <definedName name="tbl_EndTypes" localSheetId="6">#REF!</definedName>
    <definedName name="tbl_EndTypes">#REF!</definedName>
    <definedName name="tbl_FasciaSets" localSheetId="7">#REF!</definedName>
    <definedName name="tbl_FasciaSets" localSheetId="8">#REF!</definedName>
    <definedName name="tbl_FasciaSets" localSheetId="6">#REF!</definedName>
    <definedName name="tbl_FasciaSets">#REF!</definedName>
    <definedName name="tbl_Finishes" localSheetId="7">#REF!</definedName>
    <definedName name="tbl_Finishes" localSheetId="8">#REF!</definedName>
    <definedName name="tbl_Finishes" localSheetId="6">#REF!</definedName>
    <definedName name="tbl_Finishes">#REF!</definedName>
    <definedName name="tbl_GlassGrade" localSheetId="7">#REF!</definedName>
    <definedName name="tbl_GlassGrade" localSheetId="8">#REF!</definedName>
    <definedName name="tbl_GlassGrade" localSheetId="6">#REF!</definedName>
    <definedName name="tbl_GlassGrade">#REF!</definedName>
    <definedName name="tbl_HingeGrade" localSheetId="7">#REF!</definedName>
    <definedName name="tbl_HingeGrade" localSheetId="8">#REF!</definedName>
    <definedName name="tbl_HingeGrade" localSheetId="6">#REF!</definedName>
    <definedName name="tbl_HingeGrade">#REF!</definedName>
    <definedName name="tbl_Hinging" localSheetId="7">#REF!</definedName>
    <definedName name="tbl_Hinging" localSheetId="8">#REF!</definedName>
    <definedName name="tbl_Hinging" localSheetId="6">#REF!</definedName>
    <definedName name="tbl_Hinging">#REF!</definedName>
    <definedName name="tbl_No_doorstyles" localSheetId="7">#REF!</definedName>
    <definedName name="tbl_No_doorstyles" localSheetId="8">#REF!</definedName>
    <definedName name="tbl_No_doorstyles" localSheetId="6">#REF!</definedName>
    <definedName name="tbl_No_doorstyles">#REF!</definedName>
    <definedName name="tbl_OldDoorStyles" localSheetId="7">#REF!</definedName>
    <definedName name="tbl_OldDoorStyles" localSheetId="8">#REF!</definedName>
    <definedName name="tbl_OldDoorStyles" localSheetId="6">#REF!</definedName>
    <definedName name="tbl_OldDoorStyles">#REF!</definedName>
    <definedName name="tbl_OldDSF" localSheetId="7">#REF!</definedName>
    <definedName name="tbl_OldDSF" localSheetId="8">#REF!</definedName>
    <definedName name="tbl_OldDSF" localSheetId="6">#REF!</definedName>
    <definedName name="tbl_OldDSF">#REF!</definedName>
    <definedName name="tbl_OldFinishes" localSheetId="7">#REF!</definedName>
    <definedName name="tbl_OldFinishes" localSheetId="8">#REF!</definedName>
    <definedName name="tbl_OldFinishes" localSheetId="6">#REF!</definedName>
    <definedName name="tbl_OldFinishes">#REF!</definedName>
    <definedName name="tbl_OrderType" localSheetId="7">#REF!</definedName>
    <definedName name="tbl_OrderType" localSheetId="8">#REF!</definedName>
    <definedName name="tbl_OrderType" localSheetId="6">#REF!</definedName>
    <definedName name="tbl_OrderType">#REF!</definedName>
    <definedName name="tbl_ReasonCodes" localSheetId="7">#REF!</definedName>
    <definedName name="tbl_ReasonCodes" localSheetId="8">#REF!</definedName>
    <definedName name="tbl_ReasonCodes" localSheetId="6">#REF!</definedName>
    <definedName name="tbl_ReasonCodes">#REF!</definedName>
    <definedName name="tbl_SkinGrade" localSheetId="7">#REF!</definedName>
    <definedName name="tbl_SkinGrade" localSheetId="8">#REF!</definedName>
    <definedName name="tbl_SkinGrade" localSheetId="6">#REF!</definedName>
    <definedName name="tbl_SkinGrade">#REF!</definedName>
    <definedName name="Total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" i="24" l="1"/>
  <c r="H12" i="24"/>
  <c r="I12" i="24"/>
  <c r="K12" i="24"/>
  <c r="L29" i="24"/>
  <c r="L33" i="24"/>
  <c r="L37" i="24"/>
  <c r="L41" i="24"/>
  <c r="L45" i="24"/>
  <c r="L49" i="24"/>
  <c r="L53" i="24"/>
  <c r="L57" i="24"/>
  <c r="L61" i="24"/>
  <c r="J29" i="24"/>
  <c r="J33" i="24"/>
  <c r="J37" i="24"/>
  <c r="J41" i="24"/>
  <c r="J45" i="24"/>
  <c r="J49" i="24"/>
  <c r="J53" i="24"/>
  <c r="J57" i="24"/>
  <c r="J61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F31" i="24"/>
  <c r="F39" i="24"/>
  <c r="F47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L26" i="24" s="1"/>
  <c r="O27" i="24"/>
  <c r="L27" i="24" s="1"/>
  <c r="O28" i="24"/>
  <c r="L28" i="24" s="1"/>
  <c r="O29" i="24"/>
  <c r="O30" i="24"/>
  <c r="L30" i="24" s="1"/>
  <c r="O31" i="24"/>
  <c r="L31" i="24" s="1"/>
  <c r="O32" i="24"/>
  <c r="L32" i="24" s="1"/>
  <c r="O33" i="24"/>
  <c r="E33" i="24" s="1"/>
  <c r="F33" i="24" s="1"/>
  <c r="O34" i="24"/>
  <c r="L34" i="24" s="1"/>
  <c r="O35" i="24"/>
  <c r="L35" i="24" s="1"/>
  <c r="O36" i="24"/>
  <c r="L36" i="24" s="1"/>
  <c r="O37" i="24"/>
  <c r="O38" i="24"/>
  <c r="L38" i="24" s="1"/>
  <c r="O39" i="24"/>
  <c r="L39" i="24" s="1"/>
  <c r="O40" i="24"/>
  <c r="L40" i="24" s="1"/>
  <c r="O41" i="24"/>
  <c r="O42" i="24"/>
  <c r="L42" i="24" s="1"/>
  <c r="O43" i="24"/>
  <c r="L43" i="24" s="1"/>
  <c r="O44" i="24"/>
  <c r="L44" i="24" s="1"/>
  <c r="O45" i="24"/>
  <c r="O46" i="24"/>
  <c r="L46" i="24" s="1"/>
  <c r="O47" i="24"/>
  <c r="L47" i="24" s="1"/>
  <c r="O48" i="24"/>
  <c r="L48" i="24" s="1"/>
  <c r="O49" i="24"/>
  <c r="E49" i="24" s="1"/>
  <c r="F49" i="24" s="1"/>
  <c r="O50" i="24"/>
  <c r="L50" i="24" s="1"/>
  <c r="O51" i="24"/>
  <c r="L51" i="24" s="1"/>
  <c r="O52" i="24"/>
  <c r="L52" i="24" s="1"/>
  <c r="O53" i="24"/>
  <c r="O54" i="24"/>
  <c r="L54" i="24" s="1"/>
  <c r="O55" i="24"/>
  <c r="L55" i="24" s="1"/>
  <c r="O56" i="24"/>
  <c r="L56" i="24" s="1"/>
  <c r="O57" i="24"/>
  <c r="O58" i="24"/>
  <c r="L58" i="24" s="1"/>
  <c r="O59" i="24"/>
  <c r="L59" i="24" s="1"/>
  <c r="O60" i="24"/>
  <c r="L60" i="24" s="1"/>
  <c r="O61" i="24"/>
  <c r="E29" i="24"/>
  <c r="F29" i="24" s="1"/>
  <c r="E30" i="24"/>
  <c r="F30" i="24" s="1"/>
  <c r="E31" i="24"/>
  <c r="E35" i="24"/>
  <c r="F35" i="24" s="1"/>
  <c r="E37" i="24"/>
  <c r="F37" i="24" s="1"/>
  <c r="E39" i="24"/>
  <c r="E41" i="24"/>
  <c r="F41" i="24" s="1"/>
  <c r="E45" i="24"/>
  <c r="F45" i="24" s="1"/>
  <c r="E46" i="24"/>
  <c r="F46" i="24" s="1"/>
  <c r="E47" i="24"/>
  <c r="E51" i="24"/>
  <c r="F51" i="24" s="1"/>
  <c r="E53" i="24"/>
  <c r="F53" i="24" s="1"/>
  <c r="E57" i="24"/>
  <c r="F57" i="24" s="1"/>
  <c r="E61" i="24"/>
  <c r="F61" i="24" s="1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O12" i="24"/>
  <c r="B6" i="100"/>
  <c r="B7" i="100"/>
  <c r="B8" i="100"/>
  <c r="B9" i="100"/>
  <c r="B10" i="100"/>
  <c r="B11" i="100"/>
  <c r="B12" i="100"/>
  <c r="B13" i="100"/>
  <c r="B14" i="100"/>
  <c r="B15" i="100"/>
  <c r="B16" i="100"/>
  <c r="B17" i="100"/>
  <c r="B18" i="100"/>
  <c r="B19" i="100"/>
  <c r="B20" i="100"/>
  <c r="B21" i="100"/>
  <c r="B22" i="100"/>
  <c r="B23" i="100"/>
  <c r="B24" i="100"/>
  <c r="B25" i="100"/>
  <c r="B26" i="100"/>
  <c r="B27" i="100"/>
  <c r="B28" i="100"/>
  <c r="B29" i="100"/>
  <c r="B30" i="100"/>
  <c r="B31" i="100"/>
  <c r="B32" i="100"/>
  <c r="B33" i="100"/>
  <c r="B34" i="100"/>
  <c r="B35" i="100"/>
  <c r="B36" i="100"/>
  <c r="B37" i="100"/>
  <c r="B38" i="100"/>
  <c r="B39" i="100"/>
  <c r="B40" i="100"/>
  <c r="B41" i="100"/>
  <c r="B42" i="100"/>
  <c r="B43" i="100"/>
  <c r="B44" i="100"/>
  <c r="B45" i="100"/>
  <c r="B46" i="100"/>
  <c r="B47" i="100"/>
  <c r="B48" i="100"/>
  <c r="B49" i="100"/>
  <c r="B50" i="100"/>
  <c r="B51" i="100"/>
  <c r="B52" i="100"/>
  <c r="B53" i="100"/>
  <c r="B54" i="100"/>
  <c r="B55" i="100"/>
  <c r="B56" i="100"/>
  <c r="B57" i="100"/>
  <c r="B58" i="100"/>
  <c r="B59" i="100"/>
  <c r="B60" i="100"/>
  <c r="B61" i="100"/>
  <c r="B62" i="100"/>
  <c r="B63" i="100"/>
  <c r="B64" i="100"/>
  <c r="B65" i="100"/>
  <c r="B66" i="100"/>
  <c r="B67" i="100"/>
  <c r="B68" i="100"/>
  <c r="B69" i="100"/>
  <c r="B70" i="100"/>
  <c r="B71" i="100"/>
  <c r="B72" i="100"/>
  <c r="B73" i="100"/>
  <c r="B74" i="100"/>
  <c r="B75" i="100"/>
  <c r="B76" i="100"/>
  <c r="B77" i="100"/>
  <c r="B78" i="100"/>
  <c r="B79" i="100"/>
  <c r="B80" i="100"/>
  <c r="B81" i="100"/>
  <c r="B82" i="100"/>
  <c r="B83" i="100"/>
  <c r="B84" i="100"/>
  <c r="B85" i="100"/>
  <c r="B86" i="100"/>
  <c r="B87" i="100"/>
  <c r="B88" i="100"/>
  <c r="B89" i="100"/>
  <c r="B90" i="100"/>
  <c r="B91" i="100"/>
  <c r="B92" i="100"/>
  <c r="B93" i="100"/>
  <c r="B94" i="100"/>
  <c r="B95" i="100"/>
  <c r="B96" i="100"/>
  <c r="B97" i="100"/>
  <c r="B98" i="100"/>
  <c r="B99" i="100"/>
  <c r="B100" i="100"/>
  <c r="B101" i="100"/>
  <c r="B102" i="100"/>
  <c r="B103" i="100"/>
  <c r="B104" i="100"/>
  <c r="B105" i="100"/>
  <c r="B106" i="100"/>
  <c r="B107" i="100"/>
  <c r="B108" i="100"/>
  <c r="B109" i="100"/>
  <c r="B110" i="100"/>
  <c r="B111" i="100"/>
  <c r="B112" i="100"/>
  <c r="B113" i="100"/>
  <c r="B114" i="100"/>
  <c r="B115" i="100"/>
  <c r="B116" i="100"/>
  <c r="B117" i="100"/>
  <c r="B118" i="100"/>
  <c r="B119" i="100"/>
  <c r="B120" i="100"/>
  <c r="B121" i="100"/>
  <c r="B122" i="100"/>
  <c r="B123" i="100"/>
  <c r="B124" i="100"/>
  <c r="B125" i="100"/>
  <c r="B126" i="100"/>
  <c r="B127" i="100"/>
  <c r="B128" i="100"/>
  <c r="B129" i="100"/>
  <c r="B130" i="100"/>
  <c r="B131" i="100"/>
  <c r="B132" i="100"/>
  <c r="B133" i="100"/>
  <c r="B134" i="100"/>
  <c r="B135" i="100"/>
  <c r="B136" i="100"/>
  <c r="B137" i="100"/>
  <c r="B138" i="100"/>
  <c r="B139" i="100"/>
  <c r="B140" i="100"/>
  <c r="B141" i="100"/>
  <c r="B142" i="100"/>
  <c r="B143" i="100"/>
  <c r="B144" i="100"/>
  <c r="B145" i="100"/>
  <c r="B146" i="100"/>
  <c r="B147" i="100"/>
  <c r="B148" i="100"/>
  <c r="B149" i="100"/>
  <c r="B150" i="100"/>
  <c r="B151" i="100"/>
  <c r="B152" i="100"/>
  <c r="B153" i="100"/>
  <c r="B154" i="100"/>
  <c r="B155" i="100"/>
  <c r="B156" i="100"/>
  <c r="B157" i="100"/>
  <c r="B158" i="100"/>
  <c r="B159" i="100"/>
  <c r="B160" i="100"/>
  <c r="B161" i="100"/>
  <c r="B162" i="100"/>
  <c r="B163" i="100"/>
  <c r="B164" i="100"/>
  <c r="B165" i="100"/>
  <c r="B166" i="100"/>
  <c r="B167" i="100"/>
  <c r="B168" i="100"/>
  <c r="B169" i="100"/>
  <c r="B170" i="100"/>
  <c r="B171" i="100"/>
  <c r="B172" i="100"/>
  <c r="B173" i="100"/>
  <c r="B174" i="100"/>
  <c r="B175" i="100"/>
  <c r="B176" i="100"/>
  <c r="B177" i="100"/>
  <c r="B178" i="100"/>
  <c r="B5" i="100"/>
  <c r="B6" i="96"/>
  <c r="B7" i="96"/>
  <c r="B8" i="96"/>
  <c r="B9" i="96"/>
  <c r="B10" i="96"/>
  <c r="B11" i="96"/>
  <c r="B12" i="96"/>
  <c r="B13" i="96"/>
  <c r="B14" i="96"/>
  <c r="B15" i="96"/>
  <c r="B16" i="96"/>
  <c r="B17" i="96"/>
  <c r="B18" i="96"/>
  <c r="B19" i="96"/>
  <c r="B20" i="96"/>
  <c r="B21" i="96"/>
  <c r="B22" i="96"/>
  <c r="B23" i="96"/>
  <c r="B24" i="96"/>
  <c r="B25" i="96"/>
  <c r="B26" i="96"/>
  <c r="B27" i="96"/>
  <c r="B28" i="96"/>
  <c r="B29" i="96"/>
  <c r="B30" i="96"/>
  <c r="B31" i="96"/>
  <c r="B32" i="96"/>
  <c r="B33" i="96"/>
  <c r="B34" i="96"/>
  <c r="B35" i="96"/>
  <c r="B36" i="96"/>
  <c r="B37" i="96"/>
  <c r="B38" i="96"/>
  <c r="B39" i="96"/>
  <c r="B40" i="96"/>
  <c r="B41" i="96"/>
  <c r="B42" i="96"/>
  <c r="B43" i="96"/>
  <c r="B44" i="96"/>
  <c r="B45" i="96"/>
  <c r="B46" i="96"/>
  <c r="B47" i="96"/>
  <c r="B48" i="96"/>
  <c r="B49" i="96"/>
  <c r="B50" i="96"/>
  <c r="B51" i="96"/>
  <c r="B52" i="96"/>
  <c r="B53" i="96"/>
  <c r="B54" i="96"/>
  <c r="B55" i="96"/>
  <c r="B56" i="96"/>
  <c r="B57" i="96"/>
  <c r="B58" i="96"/>
  <c r="B59" i="96"/>
  <c r="B60" i="96"/>
  <c r="B61" i="96"/>
  <c r="B62" i="96"/>
  <c r="B63" i="96"/>
  <c r="B64" i="96"/>
  <c r="B65" i="96"/>
  <c r="B66" i="96"/>
  <c r="B67" i="96"/>
  <c r="B68" i="96"/>
  <c r="B69" i="96"/>
  <c r="B70" i="96"/>
  <c r="B71" i="96"/>
  <c r="B72" i="96"/>
  <c r="B73" i="96"/>
  <c r="B74" i="96"/>
  <c r="B75" i="96"/>
  <c r="B76" i="96"/>
  <c r="B77" i="96"/>
  <c r="B78" i="96"/>
  <c r="B79" i="96"/>
  <c r="B80" i="96"/>
  <c r="B81" i="96"/>
  <c r="B82" i="96"/>
  <c r="B83" i="96"/>
  <c r="B84" i="96"/>
  <c r="B85" i="96"/>
  <c r="B86" i="96"/>
  <c r="B87" i="96"/>
  <c r="B88" i="96"/>
  <c r="B89" i="96"/>
  <c r="B90" i="96"/>
  <c r="B91" i="96"/>
  <c r="B92" i="96"/>
  <c r="B93" i="96"/>
  <c r="B94" i="96"/>
  <c r="B95" i="96"/>
  <c r="B96" i="96"/>
  <c r="B97" i="96"/>
  <c r="B98" i="96"/>
  <c r="B99" i="96"/>
  <c r="B100" i="96"/>
  <c r="B101" i="96"/>
  <c r="B102" i="96"/>
  <c r="B103" i="96"/>
  <c r="B104" i="96"/>
  <c r="B105" i="96"/>
  <c r="B106" i="96"/>
  <c r="B107" i="96"/>
  <c r="B108" i="96"/>
  <c r="B109" i="96"/>
  <c r="B110" i="96"/>
  <c r="B111" i="96"/>
  <c r="B112" i="96"/>
  <c r="B113" i="96"/>
  <c r="B114" i="96"/>
  <c r="B115" i="96"/>
  <c r="B116" i="96"/>
  <c r="B117" i="96"/>
  <c r="B118" i="96"/>
  <c r="B119" i="96"/>
  <c r="B120" i="96"/>
  <c r="B121" i="96"/>
  <c r="B122" i="96"/>
  <c r="B123" i="96"/>
  <c r="B124" i="96"/>
  <c r="B125" i="96"/>
  <c r="B126" i="96"/>
  <c r="B127" i="96"/>
  <c r="B128" i="96"/>
  <c r="B129" i="96"/>
  <c r="B130" i="96"/>
  <c r="B131" i="96"/>
  <c r="B132" i="96"/>
  <c r="B133" i="96"/>
  <c r="B134" i="96"/>
  <c r="B135" i="96"/>
  <c r="B136" i="96"/>
  <c r="B137" i="96"/>
  <c r="B138" i="96"/>
  <c r="B139" i="96"/>
  <c r="B140" i="96"/>
  <c r="B141" i="96"/>
  <c r="B142" i="96"/>
  <c r="B143" i="96"/>
  <c r="B144" i="96"/>
  <c r="B145" i="96"/>
  <c r="B146" i="96"/>
  <c r="B147" i="96"/>
  <c r="B148" i="96"/>
  <c r="B149" i="96"/>
  <c r="B150" i="96"/>
  <c r="B151" i="96"/>
  <c r="B152" i="96"/>
  <c r="B153" i="96"/>
  <c r="B154" i="96"/>
  <c r="B155" i="96"/>
  <c r="B156" i="96"/>
  <c r="B157" i="96"/>
  <c r="B158" i="96"/>
  <c r="B159" i="96"/>
  <c r="B160" i="96"/>
  <c r="B161" i="96"/>
  <c r="B162" i="96"/>
  <c r="B163" i="96"/>
  <c r="B164" i="96"/>
  <c r="B165" i="96"/>
  <c r="B166" i="96"/>
  <c r="B167" i="96"/>
  <c r="B168" i="96"/>
  <c r="B169" i="96"/>
  <c r="B170" i="96"/>
  <c r="B171" i="96"/>
  <c r="B172" i="96"/>
  <c r="B173" i="96"/>
  <c r="B174" i="96"/>
  <c r="B175" i="96"/>
  <c r="B176" i="96"/>
  <c r="B177" i="96"/>
  <c r="B178" i="96"/>
  <c r="B5" i="96"/>
  <c r="E55" i="24" l="1"/>
  <c r="F55" i="24" s="1"/>
  <c r="E50" i="24"/>
  <c r="F50" i="24" s="1"/>
  <c r="E34" i="24"/>
  <c r="F34" i="24" s="1"/>
  <c r="J60" i="24"/>
  <c r="A50" i="95" s="1"/>
  <c r="J56" i="24"/>
  <c r="A46" i="95" s="1"/>
  <c r="J52" i="24"/>
  <c r="A42" i="95" s="1"/>
  <c r="J48" i="24"/>
  <c r="A38" i="95" s="1"/>
  <c r="J44" i="24"/>
  <c r="A34" i="95" s="1"/>
  <c r="J40" i="24"/>
  <c r="A30" i="95" s="1"/>
  <c r="J36" i="24"/>
  <c r="A26" i="95" s="1"/>
  <c r="J32" i="24"/>
  <c r="A22" i="95" s="1"/>
  <c r="J28" i="24"/>
  <c r="A18" i="95" s="1"/>
  <c r="E59" i="24"/>
  <c r="F59" i="24" s="1"/>
  <c r="E54" i="24"/>
  <c r="F54" i="24" s="1"/>
  <c r="E43" i="24"/>
  <c r="F43" i="24" s="1"/>
  <c r="E38" i="24"/>
  <c r="F38" i="24" s="1"/>
  <c r="E27" i="24"/>
  <c r="F27" i="24" s="1"/>
  <c r="J59" i="24"/>
  <c r="A49" i="95" s="1"/>
  <c r="J55" i="24"/>
  <c r="A45" i="95" s="1"/>
  <c r="J51" i="24"/>
  <c r="A41" i="95" s="1"/>
  <c r="J47" i="24"/>
  <c r="A37" i="95" s="1"/>
  <c r="J43" i="24"/>
  <c r="A33" i="95" s="1"/>
  <c r="J39" i="24"/>
  <c r="A29" i="95" s="1"/>
  <c r="J35" i="24"/>
  <c r="A25" i="95" s="1"/>
  <c r="J31" i="24"/>
  <c r="A21" i="95" s="1"/>
  <c r="J27" i="24"/>
  <c r="A17" i="95" s="1"/>
  <c r="E58" i="24"/>
  <c r="F58" i="24" s="1"/>
  <c r="E42" i="24"/>
  <c r="F42" i="24" s="1"/>
  <c r="E26" i="24"/>
  <c r="F26" i="24" s="1"/>
  <c r="J58" i="24"/>
  <c r="A48" i="95" s="1"/>
  <c r="J54" i="24"/>
  <c r="A44" i="95" s="1"/>
  <c r="J50" i="24"/>
  <c r="A40" i="95" s="1"/>
  <c r="J46" i="24"/>
  <c r="A36" i="95" s="1"/>
  <c r="J42" i="24"/>
  <c r="A32" i="95" s="1"/>
  <c r="J38" i="24"/>
  <c r="A28" i="95" s="1"/>
  <c r="J34" i="24"/>
  <c r="A24" i="95" s="1"/>
  <c r="J30" i="24"/>
  <c r="A20" i="95" s="1"/>
  <c r="J26" i="24"/>
  <c r="A16" i="95" s="1"/>
  <c r="A19" i="95"/>
  <c r="A23" i="95"/>
  <c r="A27" i="95"/>
  <c r="A31" i="95"/>
  <c r="A35" i="95"/>
  <c r="A39" i="95"/>
  <c r="A43" i="95"/>
  <c r="A47" i="95"/>
  <c r="A51" i="95"/>
  <c r="S19" i="24" l="1"/>
  <c r="S18" i="24"/>
  <c r="K61" i="24" l="1"/>
  <c r="K60" i="24"/>
  <c r="K59" i="24"/>
  <c r="K58" i="24"/>
  <c r="K57" i="24"/>
  <c r="K56" i="24"/>
  <c r="K55" i="24"/>
  <c r="K54" i="24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C7" i="95" l="1"/>
  <c r="B7" i="95"/>
  <c r="C19" i="95"/>
  <c r="B19" i="95"/>
  <c r="C27" i="95"/>
  <c r="B27" i="95"/>
  <c r="C35" i="95"/>
  <c r="B35" i="95"/>
  <c r="C47" i="95"/>
  <c r="B47" i="95"/>
  <c r="C4" i="95"/>
  <c r="B4" i="95"/>
  <c r="C8" i="95"/>
  <c r="B8" i="95"/>
  <c r="C16" i="95"/>
  <c r="B16" i="95"/>
  <c r="C24" i="95"/>
  <c r="B24" i="95"/>
  <c r="C32" i="95"/>
  <c r="B32" i="95"/>
  <c r="C36" i="95"/>
  <c r="B36" i="95"/>
  <c r="C44" i="95"/>
  <c r="B44" i="95"/>
  <c r="C5" i="95"/>
  <c r="B5" i="95"/>
  <c r="C13" i="95"/>
  <c r="B13" i="95"/>
  <c r="C17" i="95"/>
  <c r="B17" i="95"/>
  <c r="C21" i="95"/>
  <c r="B21" i="95"/>
  <c r="C25" i="95"/>
  <c r="B25" i="95"/>
  <c r="C29" i="95"/>
  <c r="B29" i="95"/>
  <c r="C33" i="95"/>
  <c r="B33" i="95"/>
  <c r="C37" i="95"/>
  <c r="B37" i="95"/>
  <c r="C41" i="95"/>
  <c r="B41" i="95"/>
  <c r="C45" i="95"/>
  <c r="B45" i="95"/>
  <c r="C49" i="95"/>
  <c r="B49" i="95"/>
  <c r="C3" i="95"/>
  <c r="B3" i="95"/>
  <c r="C11" i="95"/>
  <c r="B11" i="95"/>
  <c r="C23" i="95"/>
  <c r="B23" i="95"/>
  <c r="C31" i="95"/>
  <c r="B31" i="95"/>
  <c r="C39" i="95"/>
  <c r="B39" i="95"/>
  <c r="C51" i="95"/>
  <c r="B51" i="95"/>
  <c r="C12" i="95"/>
  <c r="B12" i="95"/>
  <c r="C20" i="95"/>
  <c r="B20" i="95"/>
  <c r="C28" i="95"/>
  <c r="B28" i="95"/>
  <c r="C40" i="95"/>
  <c r="B40" i="95"/>
  <c r="C48" i="95"/>
  <c r="B48" i="95"/>
  <c r="C9" i="95"/>
  <c r="B9" i="95"/>
  <c r="B6" i="95"/>
  <c r="C6" i="95"/>
  <c r="B10" i="95"/>
  <c r="C10" i="95"/>
  <c r="B14" i="95"/>
  <c r="C14" i="95"/>
  <c r="B18" i="95"/>
  <c r="C18" i="95"/>
  <c r="B22" i="95"/>
  <c r="C22" i="95"/>
  <c r="B26" i="95"/>
  <c r="C26" i="95"/>
  <c r="B30" i="95"/>
  <c r="C30" i="95"/>
  <c r="B34" i="95"/>
  <c r="C34" i="95"/>
  <c r="B38" i="95"/>
  <c r="C38" i="95"/>
  <c r="B42" i="95"/>
  <c r="C42" i="95"/>
  <c r="B46" i="95"/>
  <c r="C46" i="95"/>
  <c r="B50" i="95"/>
  <c r="C50" i="95"/>
  <c r="C15" i="95"/>
  <c r="B15" i="95"/>
  <c r="C43" i="95"/>
  <c r="B43" i="95"/>
  <c r="T19" i="24"/>
  <c r="T18" i="24"/>
  <c r="S20" i="24" l="1"/>
  <c r="B2" i="95" l="1"/>
  <c r="C2" i="95"/>
  <c r="E8" i="24"/>
  <c r="P15" i="24" l="1"/>
  <c r="P19" i="24"/>
  <c r="P23" i="24"/>
  <c r="P27" i="24"/>
  <c r="P31" i="24"/>
  <c r="P35" i="24"/>
  <c r="P39" i="24"/>
  <c r="P43" i="24"/>
  <c r="P47" i="24"/>
  <c r="P51" i="24"/>
  <c r="P55" i="24"/>
  <c r="P59" i="24"/>
  <c r="P13" i="24"/>
  <c r="P21" i="24"/>
  <c r="P29" i="24"/>
  <c r="P37" i="24"/>
  <c r="P45" i="24"/>
  <c r="P53" i="24"/>
  <c r="P61" i="24"/>
  <c r="P12" i="24"/>
  <c r="P14" i="24"/>
  <c r="P18" i="24"/>
  <c r="P26" i="24"/>
  <c r="P34" i="24"/>
  <c r="P46" i="24"/>
  <c r="P50" i="24"/>
  <c r="P58" i="24"/>
  <c r="P16" i="24"/>
  <c r="P20" i="24"/>
  <c r="P24" i="24"/>
  <c r="P28" i="24"/>
  <c r="E28" i="24" s="1"/>
  <c r="F28" i="24" s="1"/>
  <c r="P32" i="24"/>
  <c r="E32" i="24" s="1"/>
  <c r="F32" i="24" s="1"/>
  <c r="P36" i="24"/>
  <c r="E36" i="24" s="1"/>
  <c r="F36" i="24" s="1"/>
  <c r="P40" i="24"/>
  <c r="E40" i="24" s="1"/>
  <c r="F40" i="24" s="1"/>
  <c r="P44" i="24"/>
  <c r="E44" i="24" s="1"/>
  <c r="F44" i="24" s="1"/>
  <c r="P48" i="24"/>
  <c r="E48" i="24" s="1"/>
  <c r="F48" i="24" s="1"/>
  <c r="P52" i="24"/>
  <c r="E52" i="24" s="1"/>
  <c r="F52" i="24" s="1"/>
  <c r="P56" i="24"/>
  <c r="E56" i="24" s="1"/>
  <c r="F56" i="24" s="1"/>
  <c r="P60" i="24"/>
  <c r="E60" i="24" s="1"/>
  <c r="F60" i="24" s="1"/>
  <c r="P17" i="24"/>
  <c r="P25" i="24"/>
  <c r="P33" i="24"/>
  <c r="P41" i="24"/>
  <c r="P49" i="24"/>
  <c r="P57" i="24"/>
  <c r="P22" i="24"/>
  <c r="P30" i="24"/>
  <c r="P38" i="24"/>
  <c r="P42" i="24"/>
  <c r="P54" i="24"/>
  <c r="K3" i="24"/>
  <c r="L23" i="24" l="1"/>
  <c r="J23" i="24"/>
  <c r="A13" i="95" s="1"/>
  <c r="E23" i="24"/>
  <c r="F23" i="24" s="1"/>
  <c r="E17" i="24"/>
  <c r="F17" i="24" s="1"/>
  <c r="J17" i="24"/>
  <c r="A7" i="95" s="1"/>
  <c r="L17" i="24"/>
  <c r="J16" i="24"/>
  <c r="A6" i="95" s="1"/>
  <c r="E16" i="24"/>
  <c r="F16" i="24" s="1"/>
  <c r="L16" i="24"/>
  <c r="J22" i="24"/>
  <c r="A12" i="95" s="1"/>
  <c r="L22" i="24"/>
  <c r="E22" i="24"/>
  <c r="F22" i="24" s="1"/>
  <c r="E24" i="24"/>
  <c r="F24" i="24" s="1"/>
  <c r="L24" i="24"/>
  <c r="J24" i="24"/>
  <c r="A14" i="95" s="1"/>
  <c r="E18" i="24"/>
  <c r="F18" i="24" s="1"/>
  <c r="J18" i="24"/>
  <c r="A8" i="95" s="1"/>
  <c r="L18" i="24"/>
  <c r="E21" i="24"/>
  <c r="F21" i="24" s="1"/>
  <c r="J21" i="24"/>
  <c r="A11" i="95" s="1"/>
  <c r="L21" i="24"/>
  <c r="E19" i="24"/>
  <c r="F19" i="24" s="1"/>
  <c r="L19" i="24"/>
  <c r="J19" i="24"/>
  <c r="A9" i="95" s="1"/>
  <c r="J25" i="24"/>
  <c r="A15" i="95" s="1"/>
  <c r="E25" i="24"/>
  <c r="F25" i="24" s="1"/>
  <c r="L25" i="24"/>
  <c r="E20" i="24"/>
  <c r="F20" i="24" s="1"/>
  <c r="L20" i="24"/>
  <c r="J20" i="24"/>
  <c r="A10" i="95" s="1"/>
  <c r="E14" i="24"/>
  <c r="F14" i="24" s="1"/>
  <c r="J14" i="24"/>
  <c r="A4" i="95" s="1"/>
  <c r="L14" i="24"/>
  <c r="L15" i="24"/>
  <c r="J15" i="24"/>
  <c r="A5" i="95" s="1"/>
  <c r="E15" i="24"/>
  <c r="F15" i="24" s="1"/>
  <c r="J12" i="24"/>
  <c r="A2" i="95" s="1"/>
  <c r="L12" i="24"/>
  <c r="E12" i="24"/>
  <c r="F12" i="24" s="1"/>
  <c r="E13" i="24"/>
  <c r="F13" i="24" s="1"/>
  <c r="L13" i="24"/>
  <c r="J13" i="24"/>
  <c r="A3" i="95" s="1"/>
  <c r="K4" i="24"/>
  <c r="K6" i="24" l="1"/>
  <c r="K7" i="24" l="1"/>
  <c r="K8" i="24" s="1"/>
</calcChain>
</file>

<file path=xl/sharedStrings.xml><?xml version="1.0" encoding="utf-8"?>
<sst xmlns="http://schemas.openxmlformats.org/spreadsheetml/2006/main" count="14464" uniqueCount="5594">
  <si>
    <t>Wolf Endurance - Quote Sheet</t>
  </si>
  <si>
    <t>Quote Information</t>
  </si>
  <si>
    <t>Choose Door style Below</t>
  </si>
  <si>
    <t>Shipping Information</t>
  </si>
  <si>
    <t>Billing Information</t>
  </si>
  <si>
    <t>Order Date</t>
  </si>
  <si>
    <t>Address</t>
  </si>
  <si>
    <t>Total Cubes</t>
  </si>
  <si>
    <t>Customer Name</t>
  </si>
  <si>
    <t>Choose Finish Below</t>
  </si>
  <si>
    <t>City</t>
  </si>
  <si>
    <t>Estimated Total Weight</t>
  </si>
  <si>
    <t>Customer Acct #</t>
  </si>
  <si>
    <t>Purchase Order #</t>
  </si>
  <si>
    <t>State</t>
  </si>
  <si>
    <t>LIST PRICE TOTAL</t>
  </si>
  <si>
    <t>Jobsite Delivery</t>
  </si>
  <si>
    <t>Style Number - Door Style - Finish</t>
  </si>
  <si>
    <t>Zip Code</t>
  </si>
  <si>
    <t>Net Multiplier</t>
  </si>
  <si>
    <t>Multiplier</t>
  </si>
  <si>
    <t>Phone #</t>
  </si>
  <si>
    <t>Grand Total
with Freight</t>
  </si>
  <si>
    <t>11.16.2021</t>
  </si>
  <si>
    <t>If jobsite delivery add $350 or Freight</t>
  </si>
  <si>
    <t>Cabinet</t>
  </si>
  <si>
    <t>Qty</t>
  </si>
  <si>
    <t>Description</t>
  </si>
  <si>
    <t>Individual SKU Price</t>
  </si>
  <si>
    <t>Total SKU Price</t>
  </si>
  <si>
    <t>Total Estimated Weight</t>
  </si>
  <si>
    <t>Material Number</t>
  </si>
  <si>
    <t>Material Description</t>
  </si>
  <si>
    <t>Shaker</t>
  </si>
  <si>
    <t>Flat</t>
  </si>
  <si>
    <t>Ash</t>
  </si>
  <si>
    <t>Black</t>
  </si>
  <si>
    <t>White</t>
  </si>
  <si>
    <t>Door</t>
  </si>
  <si>
    <t>Finish</t>
  </si>
  <si>
    <t>Combo</t>
  </si>
  <si>
    <t xml:space="preserve"> - </t>
  </si>
  <si>
    <t>Hinge Choice</t>
  </si>
  <si>
    <t>L</t>
  </si>
  <si>
    <t>R</t>
  </si>
  <si>
    <t>Yes</t>
  </si>
  <si>
    <t>No</t>
  </si>
  <si>
    <t>Listing Contains Wolf Endurance Products</t>
  </si>
  <si>
    <t>Effective:  11/1/2021</t>
  </si>
  <si>
    <t>****Pricing subject to change without notice and/or based on order minimum requirements</t>
  </si>
  <si>
    <t>****All Marketing Materials - indicated in column B - are sold at list price, no multipler to be applied</t>
  </si>
  <si>
    <t>Product Series</t>
  </si>
  <si>
    <t>Material</t>
  </si>
  <si>
    <t>Category</t>
  </si>
  <si>
    <t>Style</t>
  </si>
  <si>
    <t>Nomenclature</t>
  </si>
  <si>
    <t>Rounding Value (EA)</t>
  </si>
  <si>
    <t>Volume</t>
  </si>
  <si>
    <t>Gross weight</t>
  </si>
  <si>
    <t>Wolf List Price (US$)</t>
  </si>
  <si>
    <t>Bar-Code Information</t>
  </si>
  <si>
    <t>Special Order</t>
  </si>
  <si>
    <t>Wolf Endurance Outdoor Cabinets</t>
  </si>
  <si>
    <t>Cabinet-Base</t>
  </si>
  <si>
    <t>070</t>
  </si>
  <si>
    <t>B12FHL</t>
  </si>
  <si>
    <t>070 B12FHL-Endurance Shaker Ash</t>
  </si>
  <si>
    <t>WF-SODB-123528LH-CAP</t>
  </si>
  <si>
    <t>Y</t>
  </si>
  <si>
    <t>B12FHR</t>
  </si>
  <si>
    <t>070 B12FHR-Endurance Shaker Ash</t>
  </si>
  <si>
    <t>WF-SODB-123528RH-CAP</t>
  </si>
  <si>
    <t>B15FHL</t>
  </si>
  <si>
    <t>070 B15FHL-Endurance Shaker Ash</t>
  </si>
  <si>
    <t>WF-SODB-153528LH-CAP</t>
  </si>
  <si>
    <t>B15FHR</t>
  </si>
  <si>
    <t>070 B15FHR-Endurance Shaker Ash</t>
  </si>
  <si>
    <t>WF-SODB-153528RH-CAP</t>
  </si>
  <si>
    <t>B15L</t>
  </si>
  <si>
    <t>070 B15L-Endurance Shaker Ash</t>
  </si>
  <si>
    <t>WF-SOSDDB-153528LH-CAP</t>
  </si>
  <si>
    <t>B15R</t>
  </si>
  <si>
    <t>070 B15R-Endurance Shaker Ash</t>
  </si>
  <si>
    <t>WF-SOSDDB-153528RH-CAP</t>
  </si>
  <si>
    <t>B18FHL</t>
  </si>
  <si>
    <t>070 B18FHL-Endurance Shaker Ash</t>
  </si>
  <si>
    <t>WF-SODB-183528LH-CAP</t>
  </si>
  <si>
    <t>B18FHR</t>
  </si>
  <si>
    <t>070 B18FHR-Endurance Shaker Ash</t>
  </si>
  <si>
    <t>WF-SODB-183528RH-CAP</t>
  </si>
  <si>
    <t>B18L</t>
  </si>
  <si>
    <t>070 B18L-Endurance Shaker Ash</t>
  </si>
  <si>
    <t>WF-SOSDDB-183528LH-CAP</t>
  </si>
  <si>
    <t>B18R</t>
  </si>
  <si>
    <t>070 B18R-Endurance Shaker Ash</t>
  </si>
  <si>
    <t>WF-SOSDDB-183528RH-CAP</t>
  </si>
  <si>
    <t>B21FHL</t>
  </si>
  <si>
    <t>070 B21FHL-Endurance Shaker Ash</t>
  </si>
  <si>
    <t>WF-SODB-213528LH-CAP</t>
  </si>
  <si>
    <t>B21FHR</t>
  </si>
  <si>
    <t>070 B21FHR-Endurance Shaker Ash</t>
  </si>
  <si>
    <t>WF-SODB-213528RH-CAP</t>
  </si>
  <si>
    <t>B21L</t>
  </si>
  <si>
    <t>070 B21L-Endurance Shaker Ash</t>
  </si>
  <si>
    <t>WF-SOSDDB-213528LH-CAP</t>
  </si>
  <si>
    <t>B21R</t>
  </si>
  <si>
    <t>070 B21R-Endurance Shaker Ash</t>
  </si>
  <si>
    <t>WF-SOSDDB-213528RH-CAP</t>
  </si>
  <si>
    <t>B24FHL</t>
  </si>
  <si>
    <t>070 B24FHL-Endurance Shaker Ash</t>
  </si>
  <si>
    <t>WF-SODB-243528LH-CAP</t>
  </si>
  <si>
    <t>B24FHR</t>
  </si>
  <si>
    <t>070 B24FHR-Endurance Shaker Ash</t>
  </si>
  <si>
    <t>WF-SODB-243528RH-CAP</t>
  </si>
  <si>
    <t>B24L</t>
  </si>
  <si>
    <t>070 B24L-Endurance Shaker Ash</t>
  </si>
  <si>
    <t>WF-SOSDDB-243528LH-CAP</t>
  </si>
  <si>
    <t>B24R</t>
  </si>
  <si>
    <t>070 B24R-Endurance Shaker Ash</t>
  </si>
  <si>
    <t>WF-SOSDDB-243528RH-CAP</t>
  </si>
  <si>
    <t>B27</t>
  </si>
  <si>
    <t>070 B27-Endurance Shaker Ash</t>
  </si>
  <si>
    <t>WF-SOSDDB-273528-CAP</t>
  </si>
  <si>
    <t>B27FH</t>
  </si>
  <si>
    <t>070 B27FH-Endurance Shaker Ash</t>
  </si>
  <si>
    <t>WF-SODB-273528-CAP</t>
  </si>
  <si>
    <t>B30</t>
  </si>
  <si>
    <t>070 B30-Endurance Shaker Ash</t>
  </si>
  <si>
    <t>WF-SOSDDB-303528-CAP</t>
  </si>
  <si>
    <t>B30FH</t>
  </si>
  <si>
    <t>070 B30FH-Endurance Shaker Ash</t>
  </si>
  <si>
    <t>WF-SODB-303528-CAP</t>
  </si>
  <si>
    <t>B33</t>
  </si>
  <si>
    <t>070 B33-Endurance Shaker Ash</t>
  </si>
  <si>
    <t>WF-SOSDDB-333528-CAP</t>
  </si>
  <si>
    <t>B33FH</t>
  </si>
  <si>
    <t>070 B33FH-Endurance Shaker Ash</t>
  </si>
  <si>
    <t>WF-SODB-333528-CAP</t>
  </si>
  <si>
    <t>B36</t>
  </si>
  <si>
    <t>070 B36-Endurance Shaker Ash</t>
  </si>
  <si>
    <t>WF-SOSDDB-363528-CAP</t>
  </si>
  <si>
    <t>B36FH</t>
  </si>
  <si>
    <t>070 B36FH-Endurance Shaker Ash</t>
  </si>
  <si>
    <t>WF-SODB-363528-CAP</t>
  </si>
  <si>
    <t>BC48L</t>
  </si>
  <si>
    <t>070 BC48L-Endurance Shaker Ash</t>
  </si>
  <si>
    <t>WF-SOBBC-483528LH-CAP</t>
  </si>
  <si>
    <t>BC48R</t>
  </si>
  <si>
    <t>070 BC48R-Endurance Shaker Ash</t>
  </si>
  <si>
    <t>WF-SOBBC-483528RH-CAP</t>
  </si>
  <si>
    <t>BWB24</t>
  </si>
  <si>
    <t>070 BWB24-Endurance Shaker Ash</t>
  </si>
  <si>
    <t>WF-SOWBC-243528-CAP</t>
  </si>
  <si>
    <t>DB15</t>
  </si>
  <si>
    <t>070 DB15-Endurance Ash: 080</t>
  </si>
  <si>
    <t>WF-ODBC-153528-CAP</t>
  </si>
  <si>
    <t>DB18</t>
  </si>
  <si>
    <t>070 DB18-Endurance Ash: 080</t>
  </si>
  <si>
    <t>WF-ODBC-183528-CAP</t>
  </si>
  <si>
    <t>DB21</t>
  </si>
  <si>
    <t>070 DB21-Endurance Ash: 080</t>
  </si>
  <si>
    <t>WF-ODBC-213528-CAP</t>
  </si>
  <si>
    <t>DB24</t>
  </si>
  <si>
    <t>070 DB24-Endurance Ash: 080</t>
  </si>
  <si>
    <t>WF-ODBC-243528-CAP</t>
  </si>
  <si>
    <t>DB24HI</t>
  </si>
  <si>
    <t>070 DB24HI-Endurance Ash: 080</t>
  </si>
  <si>
    <t>WF-CAN006-F01-CAP</t>
  </si>
  <si>
    <t>DB27</t>
  </si>
  <si>
    <t>070 DB27-Endurance Ash: 080</t>
  </si>
  <si>
    <t>WF-ODBC-273528-CAP</t>
  </si>
  <si>
    <t>DB30</t>
  </si>
  <si>
    <t>070 DB30-Endurance Ash: 080</t>
  </si>
  <si>
    <t>WF-ODBC-303528-CAP</t>
  </si>
  <si>
    <t>DB33</t>
  </si>
  <si>
    <t>070 DB33-Endurance Ash: 080</t>
  </si>
  <si>
    <t>WF-ODBC-333528-CAP</t>
  </si>
  <si>
    <t>DB36</t>
  </si>
  <si>
    <t>070 DB36-Endurance Ash: 080</t>
  </si>
  <si>
    <t>WF-ODBC-363528-CAP</t>
  </si>
  <si>
    <t>GCDB30</t>
  </si>
  <si>
    <t>070 GCDB30-Endurance Ash: 080</t>
  </si>
  <si>
    <t>WF-XLOCGC-301728-CAP</t>
  </si>
  <si>
    <t>SB18L</t>
  </si>
  <si>
    <t>070 SB18L-Endurance Shaker Ash</t>
  </si>
  <si>
    <t>WF-SOSB-183528LH-CAP</t>
  </si>
  <si>
    <t>SB18R</t>
  </si>
  <si>
    <t>070 SB18R-Endurance Shaker Ash</t>
  </si>
  <si>
    <t>WF-SOSB-183528RH-CAP</t>
  </si>
  <si>
    <t>SB21L</t>
  </si>
  <si>
    <t>070 SB21L-Endurance Shaker Ash</t>
  </si>
  <si>
    <t>WF-SOSB-213528LH-CAP</t>
  </si>
  <si>
    <t>SB21R</t>
  </si>
  <si>
    <t>070 SB21R-Endurance Shaker Ash</t>
  </si>
  <si>
    <t>WF-SOSB-213528RH-CAP</t>
  </si>
  <si>
    <t>SB24L</t>
  </si>
  <si>
    <t>070 SB24L-Endurance Shaker Ash</t>
  </si>
  <si>
    <t>WF-SOSB-243528LH-CAP</t>
  </si>
  <si>
    <t>SB24R</t>
  </si>
  <si>
    <t>070 SB24R-Endurance Shaker Ash</t>
  </si>
  <si>
    <t>WF-SOSB-243528RH-CAP</t>
  </si>
  <si>
    <t>SB27</t>
  </si>
  <si>
    <t>070 SB27-Endurance Shaker Ash</t>
  </si>
  <si>
    <t>WF-SOSB-273528-CAP</t>
  </si>
  <si>
    <t>SB30</t>
  </si>
  <si>
    <t>070 SB30-Endurance Shaker Ash</t>
  </si>
  <si>
    <t>WF-SOSB-303528-CAP</t>
  </si>
  <si>
    <t>SB33</t>
  </si>
  <si>
    <t>070 SB33-Endurance Shaker Ash</t>
  </si>
  <si>
    <t>WF-SOSB-333528-CAP</t>
  </si>
  <si>
    <t>SB36</t>
  </si>
  <si>
    <t>070 SB36-Endurance Shaker Ash</t>
  </si>
  <si>
    <t>WF-SOSB-363528-CAP</t>
  </si>
  <si>
    <t>SB39</t>
  </si>
  <si>
    <t>070 SB39-Endurance Shaker Ash</t>
  </si>
  <si>
    <t>WF-SOSB-393528-CAP</t>
  </si>
  <si>
    <t>SB42</t>
  </si>
  <si>
    <t>070 SB42-Endurance Shaker Ash</t>
  </si>
  <si>
    <t>WF-SOSB-423528-CAP</t>
  </si>
  <si>
    <t>SB45</t>
  </si>
  <si>
    <t>070 SB45-Endurance Shaker Ash</t>
  </si>
  <si>
    <t>WF-SOSB-453528-CAP</t>
  </si>
  <si>
    <t>SB48</t>
  </si>
  <si>
    <t>070 SB48-Endurance Shaker Ash</t>
  </si>
  <si>
    <t>WF-SOSB-483528-CAP</t>
  </si>
  <si>
    <t>Cabinet-Base-Hardscape</t>
  </si>
  <si>
    <t>B18FHLHI</t>
  </si>
  <si>
    <t>070 B18FHLHI-Endurance Shaker Ash</t>
  </si>
  <si>
    <t>WF-SCAN001-F01L-CAP</t>
  </si>
  <si>
    <t>B18FHRHI</t>
  </si>
  <si>
    <t>070 B18FHRHI-Endurance Shaker Ash</t>
  </si>
  <si>
    <t>WF-SCAN001-F01R-CAP</t>
  </si>
  <si>
    <t>B24LHI</t>
  </si>
  <si>
    <t>070 B24LHI-Endurance Shaker Ash</t>
  </si>
  <si>
    <t>WF-SCAN005-F01L-CAP</t>
  </si>
  <si>
    <t>B24RHI</t>
  </si>
  <si>
    <t>070 B24RHI-Endurance Shaker Ash</t>
  </si>
  <si>
    <t>WF-SCAN005-F01R-CAP</t>
  </si>
  <si>
    <t>B36FHHI</t>
  </si>
  <si>
    <t>070 B36FHHI-Endurance Shaker Ash</t>
  </si>
  <si>
    <t>WF-SCAN011-F01-CAP</t>
  </si>
  <si>
    <t>B36HI</t>
  </si>
  <si>
    <t>070 B36HI-Endurance Shaker Ash</t>
  </si>
  <si>
    <t>WF-SCAN012-F01-CAP</t>
  </si>
  <si>
    <t>B40FHHI</t>
  </si>
  <si>
    <t>070 B40FHHI-Endurance Shaker Ash</t>
  </si>
  <si>
    <t>WF-SCAN014-F01-CAP</t>
  </si>
  <si>
    <t>BPT16HI</t>
  </si>
  <si>
    <t>070 BPT16HI-Endurance Shaker Ash</t>
  </si>
  <si>
    <t>WF-SCAN016-F01BH-CAP</t>
  </si>
  <si>
    <t>BWB18HI</t>
  </si>
  <si>
    <t>070 BWB18HI-Endurance Shaker Ash</t>
  </si>
  <si>
    <t>WF-SCAN001-F04-CAP</t>
  </si>
  <si>
    <t>Cabinet-FaceFrame-Hardscape</t>
  </si>
  <si>
    <t>B24FHLFFHI</t>
  </si>
  <si>
    <t>070 B24FHLFFHI-Endurance Shaker Ash</t>
  </si>
  <si>
    <t>WF-SCAN004-F02L-CAP</t>
  </si>
  <si>
    <t>B24FHRFFHI</t>
  </si>
  <si>
    <t>070 B24FHRFFHI-Endurance Shaker Ash</t>
  </si>
  <si>
    <t>WF-SCAN004-F02R-CAP</t>
  </si>
  <si>
    <t>B36FHFFHI</t>
  </si>
  <si>
    <t>070 B36FHFFHI-Endurance Shaker Ash</t>
  </si>
  <si>
    <t>WF-SCAN011-F02-CAP</t>
  </si>
  <si>
    <t>B40FHFFHI</t>
  </si>
  <si>
    <t>070 B40FHFFHI-Endurance Shaker Ash</t>
  </si>
  <si>
    <t>WF-SCAN014-F02-CAP</t>
  </si>
  <si>
    <t>GU36FFHI</t>
  </si>
  <si>
    <t>070 GU36FFHI-Endurance Shaker Ash</t>
  </si>
  <si>
    <t>WF-SCAN010-F02-CAP</t>
  </si>
  <si>
    <t>Cabinet-Grill</t>
  </si>
  <si>
    <t>GCB24L</t>
  </si>
  <si>
    <t>070 GCB24L-Endurance Shaker Ash</t>
  </si>
  <si>
    <t>WF-SOCGC-243528LH-01-CAP</t>
  </si>
  <si>
    <t>GCB24R</t>
  </si>
  <si>
    <t>070 GCB24R-Endurance Shaker Ash</t>
  </si>
  <si>
    <t>WF-SOCGC-243528RH-01-CAP</t>
  </si>
  <si>
    <t>GCB30</t>
  </si>
  <si>
    <t>070 GCB30-Endurance Shaker Ash</t>
  </si>
  <si>
    <t>WF-SOCGC-303530-02-CAP</t>
  </si>
  <si>
    <t>GGBV18L</t>
  </si>
  <si>
    <t>070 GGBV18L-Endurance Shaker Ash</t>
  </si>
  <si>
    <t>WF-SOGGB-183528LH-CAP</t>
  </si>
  <si>
    <t>GGBV18R</t>
  </si>
  <si>
    <t>070 GGBV18R-Endurance Shaker Ash</t>
  </si>
  <si>
    <t>WF-SOGGB-183528RH-CAP</t>
  </si>
  <si>
    <t>GGBV21L</t>
  </si>
  <si>
    <t>070 GGBV21L-Endurance Shaker Ash</t>
  </si>
  <si>
    <t>WF-SOGGB-213528LH-CAP</t>
  </si>
  <si>
    <t>GGBV21R</t>
  </si>
  <si>
    <t>070 GGBV21R-Endurance Shaker Ash</t>
  </si>
  <si>
    <t>WF-SOGGB-213528RH-CAP</t>
  </si>
  <si>
    <t>GGBV24L</t>
  </si>
  <si>
    <t>070 GGBV24L-Endurance Shaker Ash</t>
  </si>
  <si>
    <t>WF-SOGGB-243528LH-CAP</t>
  </si>
  <si>
    <t>GGBV24R</t>
  </si>
  <si>
    <t>070 GGBV24R-Endurance Shaker Ash</t>
  </si>
  <si>
    <t>WF-SOGGB-243528RH-CAP</t>
  </si>
  <si>
    <t>GGBV27</t>
  </si>
  <si>
    <t>070 GGBV27-Endurance Shaker Ash</t>
  </si>
  <si>
    <t>WF-SOGGB-273528-CAP</t>
  </si>
  <si>
    <t>GGBV30</t>
  </si>
  <si>
    <t>070 GGBV30-Endurance Shaker Ash</t>
  </si>
  <si>
    <t>WF-SOGGB-303528-CAP</t>
  </si>
  <si>
    <t>GGBV33</t>
  </si>
  <si>
    <t>070 GGBV33-Endurance Shaker Ash</t>
  </si>
  <si>
    <t>WF-SOGGB-333528-CAP</t>
  </si>
  <si>
    <t>GGBV36</t>
  </si>
  <si>
    <t>070 GGBV36-Endurance Shaker Ash</t>
  </si>
  <si>
    <t>WF-SOGGB-363528-CAP</t>
  </si>
  <si>
    <t>GGBV39</t>
  </si>
  <si>
    <t>070 GGBV39-Endurance Shaker Ash</t>
  </si>
  <si>
    <t>WF-SOGGB-393528-CAP</t>
  </si>
  <si>
    <t>GGBV42</t>
  </si>
  <si>
    <t>070 GGBV42-Endurance Shaker Ash</t>
  </si>
  <si>
    <t>WF-SOGGB-423528-CAP</t>
  </si>
  <si>
    <t>GGBV45</t>
  </si>
  <si>
    <t>070 GGBV45-Endurance Shaker Ash</t>
  </si>
  <si>
    <t>WF-SOGGB-453528-CAP</t>
  </si>
  <si>
    <t>GGBV48</t>
  </si>
  <si>
    <t>070 GGBV48-Endurance Shaker Ash</t>
  </si>
  <si>
    <t>WF-SOGGB-483528-CAP</t>
  </si>
  <si>
    <t>GGBVD36</t>
  </si>
  <si>
    <t>070 GGBVD36-Endurance Shaker Ash</t>
  </si>
  <si>
    <t>7210-002026</t>
  </si>
  <si>
    <t>GGBVD39</t>
  </si>
  <si>
    <t>070 GGBVD39-Endurance Shaker Ash</t>
  </si>
  <si>
    <t>7210-002030</t>
  </si>
  <si>
    <t>GGBVD42</t>
  </si>
  <si>
    <t>070 GGBVD42-Endurance Shaker Ash</t>
  </si>
  <si>
    <t>7210-002024</t>
  </si>
  <si>
    <t>GGBVD45</t>
  </si>
  <si>
    <t>070 GGBVD45-Endurance Shaker Ash</t>
  </si>
  <si>
    <t>7210-002022</t>
  </si>
  <si>
    <t>Cabinet-Grill-Hardscape</t>
  </si>
  <si>
    <t>GU36HI</t>
  </si>
  <si>
    <t>070 GU36HI-Endurance Shaker Ash</t>
  </si>
  <si>
    <t>WF-SCAN010-F01-CAP</t>
  </si>
  <si>
    <t>GU40HI</t>
  </si>
  <si>
    <t>070 GU40HI-Endurance Shaker Ash</t>
  </si>
  <si>
    <t>WF-SCAN013-F01-CAP</t>
  </si>
  <si>
    <t>Cabinet-PotsNPans</t>
  </si>
  <si>
    <t>PPBV18L</t>
  </si>
  <si>
    <t>070 PPBV18L-Endurance Shaker Ash</t>
  </si>
  <si>
    <t>WF-SOPC-183528LH-CAP</t>
  </si>
  <si>
    <t>PPBV18R</t>
  </si>
  <si>
    <t>070 PPBV18R-Endurance Shaker Ash</t>
  </si>
  <si>
    <t>WF-SOPC-183528RH-CAP</t>
  </si>
  <si>
    <t>Cabinet-PotsNPans-Hardscape</t>
  </si>
  <si>
    <t>PPBV18HI</t>
  </si>
  <si>
    <t>070 PPBV18HI-Endurance Shaker Ash</t>
  </si>
  <si>
    <t>WF-SCAN001-F03-CAP</t>
  </si>
  <si>
    <t>Cabinet-Storage</t>
  </si>
  <si>
    <t>BS83</t>
  </si>
  <si>
    <t>070 BS83-Endurance Ash: 080</t>
  </si>
  <si>
    <t>WF-OBSB-832430-CAP</t>
  </si>
  <si>
    <t>Cabinet-Tall</t>
  </si>
  <si>
    <t>U247828L</t>
  </si>
  <si>
    <t>070 U247828L-Endurance Shaker Ash</t>
  </si>
  <si>
    <t>WF-SOCL-247828LH-CAP</t>
  </si>
  <si>
    <t>U247828R</t>
  </si>
  <si>
    <t>070 U247828R-Endurance Shaker Ash</t>
  </si>
  <si>
    <t>WF-SOCL-247828RH-CAP</t>
  </si>
  <si>
    <t>U248428L</t>
  </si>
  <si>
    <t>070 U248428L-Endurance Shaker Ash</t>
  </si>
  <si>
    <t>WF-SOCL-248428LH-CAP</t>
  </si>
  <si>
    <t>U248428R</t>
  </si>
  <si>
    <t>070 U248428R-Endurance Shaker Ash</t>
  </si>
  <si>
    <t>WF-SOCL-248428RH-CAP</t>
  </si>
  <si>
    <t>U367828</t>
  </si>
  <si>
    <t>070 U367828-Endurance Shaker Ash</t>
  </si>
  <si>
    <t>WF-SOCL-367828-CAP</t>
  </si>
  <si>
    <t>U368428</t>
  </si>
  <si>
    <t>070 U368428-Endurance Shaker Ash</t>
  </si>
  <si>
    <t>WF-SOCL-368428-CAP</t>
  </si>
  <si>
    <t>Cabinet-Wall</t>
  </si>
  <si>
    <t>W1230L</t>
  </si>
  <si>
    <t>070 W1230L-Endurance Shaker Ash</t>
  </si>
  <si>
    <t>WF-SKOC-123012LH-CAP</t>
  </si>
  <si>
    <t>W1230R</t>
  </si>
  <si>
    <t>070 W1230R-Endurance Shaker Ash</t>
  </si>
  <si>
    <t>WF-SKOC-123012RH-CAP</t>
  </si>
  <si>
    <t>W1530L</t>
  </si>
  <si>
    <t>070 W1530L-Endurance Shaker Ash</t>
  </si>
  <si>
    <t>WF-SKOC-153012LH-CAP</t>
  </si>
  <si>
    <t>W1530R</t>
  </si>
  <si>
    <t>070 W1530R-Endurance Shaker Ash</t>
  </si>
  <si>
    <t>WF-SKOC-153012RH-CAP</t>
  </si>
  <si>
    <t>W1830L</t>
  </si>
  <si>
    <t>070 W1830L-Endurance Shaker Ash</t>
  </si>
  <si>
    <t>WF-SKOC-183012LH-CAP</t>
  </si>
  <si>
    <t>W1830R</t>
  </si>
  <si>
    <t>070 W1830R-Endurance Shaker Ash</t>
  </si>
  <si>
    <t>WF-SKOC-183012RH-CAP</t>
  </si>
  <si>
    <t>W2130L</t>
  </si>
  <si>
    <t>070 W2130L-Endurance Shaker Ash</t>
  </si>
  <si>
    <t>WF-SKOC-213012LH-CAP</t>
  </si>
  <si>
    <t>W2130R</t>
  </si>
  <si>
    <t>070 W2130R-Endurance Shaker Ash</t>
  </si>
  <si>
    <t>WF-SKOC-213012RH-CAP</t>
  </si>
  <si>
    <t>W2430L</t>
  </si>
  <si>
    <t>070 W2430L-Endurance Shaker Ash</t>
  </si>
  <si>
    <t>WF-SKOC-243012LH-CAP</t>
  </si>
  <si>
    <t>W2430R</t>
  </si>
  <si>
    <t>070 W2430R-Endurance Shaker Ash</t>
  </si>
  <si>
    <t>WF-SKOC-243012RH-CAP</t>
  </si>
  <si>
    <t>W2730</t>
  </si>
  <si>
    <t>070 W2730-Endurance Shaker Ash</t>
  </si>
  <si>
    <t>WF-SKOC-273012-CAP</t>
  </si>
  <si>
    <t>W3030</t>
  </si>
  <si>
    <t>070 W3030-Endurance Shaker Ash</t>
  </si>
  <si>
    <t>WF-SKOC-303012-CAP</t>
  </si>
  <si>
    <t>W3330</t>
  </si>
  <si>
    <t>070 W3330-Endurance Shaker Ash</t>
  </si>
  <si>
    <t>WF-SKOC-333012-CAP</t>
  </si>
  <si>
    <t>W3630</t>
  </si>
  <si>
    <t>070 W3630-Endurance Shaker Ash</t>
  </si>
  <si>
    <t>WF-SKOC-363012-CAP</t>
  </si>
  <si>
    <t>WC3630L</t>
  </si>
  <si>
    <t>070 WC3630L-Endurance Shaker Ash</t>
  </si>
  <si>
    <t>WF-SOOBC-363012LH-CAP</t>
  </si>
  <si>
    <t>WC3630R</t>
  </si>
  <si>
    <t>070 WC3630R-Endurance Shaker Ash</t>
  </si>
  <si>
    <t>WF-SOOBC-363012RH-CAP</t>
  </si>
  <si>
    <t>Finish Supply</t>
  </si>
  <si>
    <t>TUPEN</t>
  </si>
  <si>
    <t>070 TUPEN-Ash: 080</t>
  </si>
  <si>
    <t>WF-TUP-CAP</t>
  </si>
  <si>
    <t>TUSPRAY</t>
  </si>
  <si>
    <t>070 TUSPRAY-Ash: 080</t>
  </si>
  <si>
    <t>WF-TUAC-CAP</t>
  </si>
  <si>
    <t>Hardware/Parts</t>
  </si>
  <si>
    <t>CTOPSPCR</t>
  </si>
  <si>
    <t>070 CTOPSPCR-Counter Top Spacers</t>
  </si>
  <si>
    <t>WF-CTSS-24</t>
  </si>
  <si>
    <t>GLIDESC</t>
  </si>
  <si>
    <t>070 Glide Soft Close</t>
  </si>
  <si>
    <t>WF-RP-SOCL-22</t>
  </si>
  <si>
    <t>HINGE</t>
  </si>
  <si>
    <t>070 Hinge</t>
  </si>
  <si>
    <t>WF-RP-HHS</t>
  </si>
  <si>
    <t>LEG</t>
  </si>
  <si>
    <t>070 LEG</t>
  </si>
  <si>
    <t>WF-RP-SSAL-4</t>
  </si>
  <si>
    <t>MB48</t>
  </si>
  <si>
    <t>070 MB48-Mobile Cart</t>
  </si>
  <si>
    <t>WF-MB-4828-TBK</t>
  </si>
  <si>
    <t>MB72</t>
  </si>
  <si>
    <t>070 MB72-Mobile Cart</t>
  </si>
  <si>
    <t>WF-MB-7228-TBK</t>
  </si>
  <si>
    <t>MB96</t>
  </si>
  <si>
    <t>070 MB96-Mobile Cart</t>
  </si>
  <si>
    <t>WF-MB-9628-TBK</t>
  </si>
  <si>
    <t>PULL</t>
  </si>
  <si>
    <t>070 Pull</t>
  </si>
  <si>
    <t>WF-RP-SSPL-10.375</t>
  </si>
  <si>
    <t>SHELF2428</t>
  </si>
  <si>
    <t>070 SHELF2428</t>
  </si>
  <si>
    <t>7700-000470</t>
  </si>
  <si>
    <t>TBK</t>
  </si>
  <si>
    <t>070 TBK-Towel Bar</t>
  </si>
  <si>
    <t>WF-TBAO-21</t>
  </si>
  <si>
    <t>Marketing</t>
  </si>
  <si>
    <t>SMDS</t>
  </si>
  <si>
    <t>070 SMDS-Endurance Shaker Ash</t>
  </si>
  <si>
    <t>WF-1212-SDS-CAP</t>
  </si>
  <si>
    <t>Mldg/Panel/Filler/Valance</t>
  </si>
  <si>
    <t>BCFFSP</t>
  </si>
  <si>
    <t>070 BCFFSP-Ash: 080</t>
  </si>
  <si>
    <t>WF-FFSP-3128-CAP</t>
  </si>
  <si>
    <t>COLUMNKIT</t>
  </si>
  <si>
    <t>070 Column Kit-Ash: 080</t>
  </si>
  <si>
    <t>WF-DFP-34-CAP</t>
  </si>
  <si>
    <t>FBP12</t>
  </si>
  <si>
    <t>070 FBP12-Ash: 080</t>
  </si>
  <si>
    <t>WF-FBP-1231-CAP</t>
  </si>
  <si>
    <t>FBP15</t>
  </si>
  <si>
    <t>070 FBP15-Ash: 080</t>
  </si>
  <si>
    <t>WF-FBP-1531-CAP</t>
  </si>
  <si>
    <t>FBP18</t>
  </si>
  <si>
    <t>070 FBP18-Ash: 080</t>
  </si>
  <si>
    <t>WF-FBP-1831-CAP</t>
  </si>
  <si>
    <t>FBP18V</t>
  </si>
  <si>
    <t>070 FBP18V-Ash: 080</t>
  </si>
  <si>
    <t>WF-VFBP-1831-CAP</t>
  </si>
  <si>
    <t>FBP21</t>
  </si>
  <si>
    <t>070 FBP21-Ash: 080</t>
  </si>
  <si>
    <t>WF-FBP-2131-CAP</t>
  </si>
  <si>
    <t>FBP21V</t>
  </si>
  <si>
    <t>070 FBP21V-Ash: 080</t>
  </si>
  <si>
    <t>WF-VFBP-2131-CAP</t>
  </si>
  <si>
    <t>FBP23</t>
  </si>
  <si>
    <t>070 FBP23-Ash: 080</t>
  </si>
  <si>
    <t>WF-FBP-2331-CAP</t>
  </si>
  <si>
    <t>FBP24</t>
  </si>
  <si>
    <t>070 FBP24-Ash: 080</t>
  </si>
  <si>
    <t>WF-FBP-2431-CAP</t>
  </si>
  <si>
    <t>FBP2474</t>
  </si>
  <si>
    <t>070 FBP2474-Ash: 080</t>
  </si>
  <si>
    <t>WF-FBP-2474-CAP</t>
  </si>
  <si>
    <t>FBP2480</t>
  </si>
  <si>
    <t>070 FBP2480-Ash: 080</t>
  </si>
  <si>
    <t>WF-FBP-2480-CAP</t>
  </si>
  <si>
    <t>FBP24V</t>
  </si>
  <si>
    <t>070 FBP24V-Ash: 080</t>
  </si>
  <si>
    <t>WF-VFBP-2431-CAP</t>
  </si>
  <si>
    <t>FBP27</t>
  </si>
  <si>
    <t>070 FBP27-Ash: 080</t>
  </si>
  <si>
    <t>WF-FBP-2731-CAP</t>
  </si>
  <si>
    <t>FBP27V</t>
  </si>
  <si>
    <t>070 FBP27V-Ash: 080</t>
  </si>
  <si>
    <t>WF-VFBP-2731-CAP</t>
  </si>
  <si>
    <t>FBP30</t>
  </si>
  <si>
    <t>070 FBP30-Ash: 080</t>
  </si>
  <si>
    <t>WF-FBP-3031-CAP</t>
  </si>
  <si>
    <t>FBP30V</t>
  </si>
  <si>
    <t>070 FBP30V-Ash: 080</t>
  </si>
  <si>
    <t>WF-VFBP-3031-CAP</t>
  </si>
  <si>
    <t>FBP33</t>
  </si>
  <si>
    <t>070 FBP33-Ash: 080</t>
  </si>
  <si>
    <t>WF-FBP-3331-CAP</t>
  </si>
  <si>
    <t>FBP33V</t>
  </si>
  <si>
    <t>070 FBP33V-Ash: 080</t>
  </si>
  <si>
    <t>WF-VFBP-3331-CAP</t>
  </si>
  <si>
    <t>FBP36</t>
  </si>
  <si>
    <t>070 FBP36-Ash: 080</t>
  </si>
  <si>
    <t>WF-FBP-3631-CAP</t>
  </si>
  <si>
    <t>FBP3674</t>
  </si>
  <si>
    <t>070 FBP3674-Ash: 080</t>
  </si>
  <si>
    <t>WF-FBP-3674-CAP</t>
  </si>
  <si>
    <t>FBP3680</t>
  </si>
  <si>
    <t>070 FBP3680-Ash: 080</t>
  </si>
  <si>
    <t>WF-FBP-3680-CAP</t>
  </si>
  <si>
    <t>FBP36V</t>
  </si>
  <si>
    <t>070 FBP36V-Ash: 080</t>
  </si>
  <si>
    <t>WF-VFBP-3631-CAP</t>
  </si>
  <si>
    <t>FBP39</t>
  </si>
  <si>
    <t>070 FBP39-Ash: 080</t>
  </si>
  <si>
    <t>WF-FBP-3931-CAP</t>
  </si>
  <si>
    <t>FBP39V</t>
  </si>
  <si>
    <t>070 FBP39V-Ash: 080</t>
  </si>
  <si>
    <t>WF-VFBP-3931-CAP</t>
  </si>
  <si>
    <t>FBP42</t>
  </si>
  <si>
    <t>070 FBP42-Ash: 080</t>
  </si>
  <si>
    <t>WF-FBP-4231-CAP</t>
  </si>
  <si>
    <t>FBP42V</t>
  </si>
  <si>
    <t>070 FBP42V-Ash: 080</t>
  </si>
  <si>
    <t>WF-VFBP-4231-CAP</t>
  </si>
  <si>
    <t>FBP45</t>
  </si>
  <si>
    <t>070 FBP45-Ash: 080</t>
  </si>
  <si>
    <t>WF-FBP-4531-CAP</t>
  </si>
  <si>
    <t>FBP45V</t>
  </si>
  <si>
    <t>070 FBP45V-Ash: 080</t>
  </si>
  <si>
    <t>WF-VFBP-4531-CAP</t>
  </si>
  <si>
    <t>FBP48</t>
  </si>
  <si>
    <t>070 FBP48-Ash: 080</t>
  </si>
  <si>
    <t>WF-FBP-4831-CAP</t>
  </si>
  <si>
    <t>FBP48V</t>
  </si>
  <si>
    <t>070 FBP48V-Ash: 080</t>
  </si>
  <si>
    <t>WF-VFBP-4831-CAP</t>
  </si>
  <si>
    <t>FEP28</t>
  </si>
  <si>
    <t>070 FEP28-Ash: 080</t>
  </si>
  <si>
    <t>WF-EP-28D-CAP</t>
  </si>
  <si>
    <t>FP3</t>
  </si>
  <si>
    <t>070 FP3-Ash: 080</t>
  </si>
  <si>
    <t>WF-FP3-CAP</t>
  </si>
  <si>
    <t>FP6</t>
  </si>
  <si>
    <t>070 FP6-Ash: 080</t>
  </si>
  <si>
    <t>WF-FP6-CAP</t>
  </si>
  <si>
    <t>FSP31</t>
  </si>
  <si>
    <t>070 FSP31-Ash: 080</t>
  </si>
  <si>
    <t>WF-FSP-3128-CAP</t>
  </si>
  <si>
    <t>FSP3130</t>
  </si>
  <si>
    <t>070 FSP3130-Ash: 080</t>
  </si>
  <si>
    <t>WF-FSP-3130-CAP</t>
  </si>
  <si>
    <t>TOEKICKKIT</t>
  </si>
  <si>
    <t>070 Toekick Kit-Ash: 080</t>
  </si>
  <si>
    <t>WF-TK-96W-CAP</t>
  </si>
  <si>
    <t>071</t>
  </si>
  <si>
    <t>071 B12FHL-Endurance Shaker Black</t>
  </si>
  <si>
    <t>WF-SODB-123528LH-TBK</t>
  </si>
  <si>
    <t>071 B12FHR-Endurance Shaker Black</t>
  </si>
  <si>
    <t>WF-SODB-123528RH-TBK</t>
  </si>
  <si>
    <t>071 B15FHL-Endurance Shaker Black</t>
  </si>
  <si>
    <t>WF-SODB-153528LH-TBK</t>
  </si>
  <si>
    <t>071 B15FHR-Endurance Shaker Black</t>
  </si>
  <si>
    <t>WF-SODB-153528RH-TBK</t>
  </si>
  <si>
    <t>071 B15L-Endurance Shaker Black</t>
  </si>
  <si>
    <t>WF-SOSDDB-153528LH-TBK</t>
  </si>
  <si>
    <t>071 B15R-Endurance Shaker Black</t>
  </si>
  <si>
    <t>WF-SOSDDB-153528RH-TBK</t>
  </si>
  <si>
    <t>071 B18FHL-Endurance Shaker Black</t>
  </si>
  <si>
    <t>WF-SODB-183528LH-TBK</t>
  </si>
  <si>
    <t>071 B18FHR-Endurance Shaker Black</t>
  </si>
  <si>
    <t>WF-SODB-183528RH-TBK</t>
  </si>
  <si>
    <t>071 B18L-Endurance Shaker Black</t>
  </si>
  <si>
    <t>WF-SOSDDB-183528LH-TBK</t>
  </si>
  <si>
    <t>071 B18R-Endurance Shaker Black</t>
  </si>
  <si>
    <t>WF-SOSDDB-183528RH-TBK</t>
  </si>
  <si>
    <t>071 B21FHL-Endurance Shaker Black</t>
  </si>
  <si>
    <t>WF-SODB-213528LH-TBK</t>
  </si>
  <si>
    <t>071 B21FHR-Endurance Shaker Black</t>
  </si>
  <si>
    <t>WF-SODB-213528RH-TBK</t>
  </si>
  <si>
    <t>071 B21L-Endurance Shaker Black</t>
  </si>
  <si>
    <t>WF-SOSDDB-213528LH-TBK</t>
  </si>
  <si>
    <t>071 B21R-Endurance Shaker Black</t>
  </si>
  <si>
    <t>WF-SOSDDB-213528RH-TBK</t>
  </si>
  <si>
    <t>071 B24FHL-Endurance Shaker Black</t>
  </si>
  <si>
    <t>WF-SODB-243528LH-TBK</t>
  </si>
  <si>
    <t>071 B24FHR-Endurance Shaker Black</t>
  </si>
  <si>
    <t>WF-SODB-243528RH-TBK</t>
  </si>
  <si>
    <t>071 B24L-Endurance Shaker Black</t>
  </si>
  <si>
    <t>WF-SOSDDB-243528LH-TBK</t>
  </si>
  <si>
    <t>071 B24R-Endurance Shaker Black</t>
  </si>
  <si>
    <t>WF-SOSDDB-243528RH-TBK</t>
  </si>
  <si>
    <t>071 B27-Endurance Shaker Black</t>
  </si>
  <si>
    <t>WF-SOSDDB-273528-TBK</t>
  </si>
  <si>
    <t>071 B27FH-Endurance Shaker Black</t>
  </si>
  <si>
    <t>WF-SODB-273528-TBK</t>
  </si>
  <si>
    <t>071 B30-Endurance Shaker Black</t>
  </si>
  <si>
    <t>WF-SOSDDB-303528-TBK</t>
  </si>
  <si>
    <t>071 B30FH-Endurance Shaker Black</t>
  </si>
  <si>
    <t>WF-SODB-303528-TBK</t>
  </si>
  <si>
    <t>071 B33-Endurance Shaker Black</t>
  </si>
  <si>
    <t>WF-SOSDDB-333528-TBK</t>
  </si>
  <si>
    <t>071 B33FH-Endurance Shaker Black</t>
  </si>
  <si>
    <t>WF-SODB-333528-TBK</t>
  </si>
  <si>
    <t>071 B36-Endurance Shaker Black</t>
  </si>
  <si>
    <t>WF-SOSDDB-363528-TBK</t>
  </si>
  <si>
    <t>071 B36FH-Endurance Shaker Black</t>
  </si>
  <si>
    <t>WF-SODB-363528-TBK</t>
  </si>
  <si>
    <t>071 BC48L-Endurance Shaker Black</t>
  </si>
  <si>
    <t>WF-SOBBC-483528LH-TBK</t>
  </si>
  <si>
    <t>071 BC48R-Endurance Shaker Black</t>
  </si>
  <si>
    <t>WF-SOBBC-483528RH-TBK</t>
  </si>
  <si>
    <t>071 BWB24-Endurance Shaker Black</t>
  </si>
  <si>
    <t>WF-SOWBC-243528-TBK</t>
  </si>
  <si>
    <t>071 DB15-Endurance Black: 081</t>
  </si>
  <si>
    <t>WF-ODBC-153528-TBK</t>
  </si>
  <si>
    <t>071 DB18-Endurance Black: 081</t>
  </si>
  <si>
    <t>WF-ODBC-183528-TBK</t>
  </si>
  <si>
    <t>071 DB21-Endurance Black: 081</t>
  </si>
  <si>
    <t>WF-ODBC-213528-TBK</t>
  </si>
  <si>
    <t>071 DB24-Endurance Black: 081</t>
  </si>
  <si>
    <t>WF-ODBC-243528-TBK</t>
  </si>
  <si>
    <t>071 DB24HI-Endurance Black: 081</t>
  </si>
  <si>
    <t>WF-CAN006-F01-TBK</t>
  </si>
  <si>
    <t>071 DB27-Endurance Black: 081</t>
  </si>
  <si>
    <t>WF-ODBC-273528-TBK</t>
  </si>
  <si>
    <t>071 DB30-Endurance Black: 081</t>
  </si>
  <si>
    <t>WF-ODBC-303528-TBK</t>
  </si>
  <si>
    <t>071 DB33-Endurance Black: 081</t>
  </si>
  <si>
    <t>WF-ODBC-333528-TBK</t>
  </si>
  <si>
    <t>071 DB36-Endurance Black: 081</t>
  </si>
  <si>
    <t>WF-ODBC-363528-TBK</t>
  </si>
  <si>
    <t>071 GCDB30-Endurance Black: 081</t>
  </si>
  <si>
    <t>WF-XLOCGC-301728-TBK</t>
  </si>
  <si>
    <t>071 SB18L-Endurance Shaker Black</t>
  </si>
  <si>
    <t>WF-SOSB-183528LH-TBK</t>
  </si>
  <si>
    <t>071 SB18R-Endurance Shaker Black</t>
  </si>
  <si>
    <t>WF-SOSB-183528RH-TBK</t>
  </si>
  <si>
    <t>071 SB21L-Endurance Shaker Black</t>
  </si>
  <si>
    <t>WF-SOSB-213528LH-TBK</t>
  </si>
  <si>
    <t>071 SB21R-Endurance Shaker Black</t>
  </si>
  <si>
    <t>WF-SOSB-213528RH-TBK</t>
  </si>
  <si>
    <t>071 SB24L-Endurance Shaker Black</t>
  </si>
  <si>
    <t>WF-SOSB-243528LH-TBK</t>
  </si>
  <si>
    <t>071 SB24R-Endurance Shaker Black</t>
  </si>
  <si>
    <t>WF-SOSB-243528RH-TBK</t>
  </si>
  <si>
    <t>071 SB27-Endurance Shaker Black</t>
  </si>
  <si>
    <t>WF-SOSB-273528-TBK</t>
  </si>
  <si>
    <t>071 SB30-Endurance Shaker Black</t>
  </si>
  <si>
    <t>WF-SOSB-303528-TBK</t>
  </si>
  <si>
    <t>071 SB33-Endurance Shaker Black</t>
  </si>
  <si>
    <t>WF-SOSB-333528-TBK</t>
  </si>
  <si>
    <t>071 SB36-Endurance Shaker Black</t>
  </si>
  <si>
    <t>WF-SOSB-363528-TBK</t>
  </si>
  <si>
    <t>071 SB39-Endurance Shaker Black</t>
  </si>
  <si>
    <t>WF-SOSB-393528-TBK</t>
  </si>
  <si>
    <t>071 SB42-Endurance Shaker Black</t>
  </si>
  <si>
    <t>WF-SOSB-423528-TBK</t>
  </si>
  <si>
    <t>071 SB45-Endurance Shaker Black</t>
  </si>
  <si>
    <t>WF-SOSB-453528-TBK</t>
  </si>
  <si>
    <t>071 SB48-Endurance Shaker Black</t>
  </si>
  <si>
    <t>WF-SOSB-483528-TBK</t>
  </si>
  <si>
    <t>071 B18FHLHI-Endurance Shaker Black</t>
  </si>
  <si>
    <t>WF-SCAN001-F01L-TBK</t>
  </si>
  <si>
    <t>071 B18FHRHI-Endurance Shaker Black</t>
  </si>
  <si>
    <t>WF-SCAN001-F01R-TBK</t>
  </si>
  <si>
    <t>071 B24LHI-Endurance Shaker Black</t>
  </si>
  <si>
    <t>WF-SCAN005-F01L-TBK</t>
  </si>
  <si>
    <t>071 B24RHI-Endurance Shaker Black</t>
  </si>
  <si>
    <t>WF-SCAN005-F01R-TBK</t>
  </si>
  <si>
    <t>071 B36FHHI-Endurance Shaker Black</t>
  </si>
  <si>
    <t>WF-SCAN011-F01-TBK</t>
  </si>
  <si>
    <t>071 B36HI-Endurance Shaker Black</t>
  </si>
  <si>
    <t>WF-SCAN012-F01-TBK</t>
  </si>
  <si>
    <t>071 B40FHHI-Endurance Shaker Black</t>
  </si>
  <si>
    <t>WF-SCAN014-F01-TBK</t>
  </si>
  <si>
    <t>071 BPT16HI-Endurance Shaker Black</t>
  </si>
  <si>
    <t>WF-SCAN016-F01BH-TBK</t>
  </si>
  <si>
    <t>071 BWB18HI-Endurance Shaker Black</t>
  </si>
  <si>
    <t>WF-SCAN001-F04-TBK</t>
  </si>
  <si>
    <t>071 B24FHLFFHI-Endurance Shaker Black</t>
  </si>
  <si>
    <t>WF-SCAN004-F02L-TBK</t>
  </si>
  <si>
    <t>071 B24FHRFFHI-Endurance Shaker Black</t>
  </si>
  <si>
    <t>WF-SCAN004-F02R-TBK</t>
  </si>
  <si>
    <t>071 B36FHFFHI-Endurance Shaker Black</t>
  </si>
  <si>
    <t>WF-SCAN011-F02-TBK</t>
  </si>
  <si>
    <t>071 B40FHFFHI-Endurance Shaker Black</t>
  </si>
  <si>
    <t>WF-SCAN014-F02-TBK</t>
  </si>
  <si>
    <t>071 GU36FFHI-Endurance Shaker Black</t>
  </si>
  <si>
    <t>WF-SCAN010-F02-TBK</t>
  </si>
  <si>
    <t>071 GCB24L-Endurance Shaker Black</t>
  </si>
  <si>
    <t>WF-SOCGC-243528LH-01-TBK</t>
  </si>
  <si>
    <t>071 GCB24R-Endurance Shaker Black</t>
  </si>
  <si>
    <t>WF-SOCGC-243528RH-01-TBK</t>
  </si>
  <si>
    <t>071 GCB30-Endurance Shaker Black</t>
  </si>
  <si>
    <t>WF-SOCGC-303530-02-TBK</t>
  </si>
  <si>
    <t>071 GGBV18L-Endurance Shaker Black</t>
  </si>
  <si>
    <t>WF-SOGGB-183528LH-TBK</t>
  </si>
  <si>
    <t>071 GGBV18R-Endurance Shaker Black</t>
  </si>
  <si>
    <t>WF-SOGGB-183528RH-TBK</t>
  </si>
  <si>
    <t>071 GGBV21L-Endurance Shaker Black</t>
  </si>
  <si>
    <t>WF-SOGGB-213528LH-TBK</t>
  </si>
  <si>
    <t>071 GGBV21R-Endurance Shaker Black</t>
  </si>
  <si>
    <t>WF-SOGGB-213528RH-TBK</t>
  </si>
  <si>
    <t>071 GGBV24L-Endurance Shaker Black</t>
  </si>
  <si>
    <t>WF-SOGGB-243528LH-TBK</t>
  </si>
  <si>
    <t>071 GGBV24R-Endurance Shaker Black</t>
  </si>
  <si>
    <t>WF-SOGGB-243528RH-TBK</t>
  </si>
  <si>
    <t>071 GGBV27-Endurance Shaker Black</t>
  </si>
  <si>
    <t>WF-SOGGB-273528-TBK</t>
  </si>
  <si>
    <t>071 GGBV30-Endurance Shaker Black</t>
  </si>
  <si>
    <t>WF-SOGGB-303528-TBK</t>
  </si>
  <si>
    <t>071 GGBV33-Endurance Shaker Black</t>
  </si>
  <si>
    <t>WF-SOGGB-333528-TBK</t>
  </si>
  <si>
    <t>071 GGBV36-Endurance Shaker Black</t>
  </si>
  <si>
    <t>WF-SOGGB-363528-TBK</t>
  </si>
  <si>
    <t>071 GGBV39-Endurance Shaker Black</t>
  </si>
  <si>
    <t>WF-SOGGB-393528-TBK</t>
  </si>
  <si>
    <t>071 GGBV42-Endurance Shaker Black</t>
  </si>
  <si>
    <t>WF-SOGGB-423528-TBK</t>
  </si>
  <si>
    <t>071 GGBV45-Endurance Shaker Black</t>
  </si>
  <si>
    <t>WF-SOGGB-453528-TBK</t>
  </si>
  <si>
    <t>071 GGBV48-Endurance Shaker Black</t>
  </si>
  <si>
    <t>WF-SOGGB-483528-TBK</t>
  </si>
  <si>
    <t>071 GGBVD36-Endurance Shaker Black</t>
  </si>
  <si>
    <t>7210-002025</t>
  </si>
  <si>
    <t>071 GGBVD39-Endurance Shaker Black</t>
  </si>
  <si>
    <t>7210-002028</t>
  </si>
  <si>
    <t>071 GGBVD42-Endurance Shaker Black</t>
  </si>
  <si>
    <t>7210-002020</t>
  </si>
  <si>
    <t>071 GGBVD45-Endurance Shaker Black</t>
  </si>
  <si>
    <t>7210-002019</t>
  </si>
  <si>
    <t>071 GU36HI-Endurance Shaker Black</t>
  </si>
  <si>
    <t>WF-SCAN010-F01-TBK</t>
  </si>
  <si>
    <t>071 GU40HI-Endurance Shaker Black</t>
  </si>
  <si>
    <t>WF-SCAN013-F01-TBK</t>
  </si>
  <si>
    <t>071 PPBV18L-Endurance Shaker Black</t>
  </si>
  <si>
    <t>WF-SOPC-183528LH-TBK</t>
  </si>
  <si>
    <t>071 PPBV18R-Endurance Shaker Black</t>
  </si>
  <si>
    <t>WF-SOPC-183528RH-TBK</t>
  </si>
  <si>
    <t>071 PPBV18HI-Endurance Shaker Black</t>
  </si>
  <si>
    <t>WF-SCAN001-F03-TBK</t>
  </si>
  <si>
    <t>071 BS83-Endurance Black: 081</t>
  </si>
  <si>
    <t>WF-OBSB-832430-TBK</t>
  </si>
  <si>
    <t>071 U247828L-Endurance Shaker Black</t>
  </si>
  <si>
    <t>WF-SOCL-247828LH-TBK</t>
  </si>
  <si>
    <t>071 U247828R-Endurance Shaker Black</t>
  </si>
  <si>
    <t>WF-SOCL-247828RH-TBK</t>
  </si>
  <si>
    <t>071 U248428L-Endurance Shaker Black</t>
  </si>
  <si>
    <t>WF-SOCL-248428LH-TBK</t>
  </si>
  <si>
    <t>071 U248428R-Endurance Shaker Black</t>
  </si>
  <si>
    <t>WF-SOCL-248428RH-TBK</t>
  </si>
  <si>
    <t>071 U367828-Endurance Shaker Black</t>
  </si>
  <si>
    <t>WF-SOCL-367828-TBK</t>
  </si>
  <si>
    <t>071 U368428-Endurance Shaker Black</t>
  </si>
  <si>
    <t>WF-SOCL-368428-TBK</t>
  </si>
  <si>
    <t>071 W1230L-Endurance Shaker Black</t>
  </si>
  <si>
    <t>WF-SKOC-123012LH-TBK</t>
  </si>
  <si>
    <t>071 W1230R-Endurance Shaker Black</t>
  </si>
  <si>
    <t>WF-SKOC-123012RH-TBK</t>
  </si>
  <si>
    <t>071 W1530L-Endurance Shaker Black</t>
  </si>
  <si>
    <t>WF-SKOC-153012LH-TBK</t>
  </si>
  <si>
    <t>071 W1530R-Endurance Shaker Black</t>
  </si>
  <si>
    <t>WF-SKOC-153012RH-TBK</t>
  </si>
  <si>
    <t>071 W1830L-Endurance Shaker Black</t>
  </si>
  <si>
    <t>WF-SKOC-183012LH-TBK</t>
  </si>
  <si>
    <t>071 W1830R-Endurance Shaker Black</t>
  </si>
  <si>
    <t>WF-SKOC-183012RH-TBK</t>
  </si>
  <si>
    <t>071 W2130L-Endurance Shaker Black</t>
  </si>
  <si>
    <t>WF-SKOC-213012LH-TBK</t>
  </si>
  <si>
    <t>071 W2130R-Endurance Shaker Black</t>
  </si>
  <si>
    <t>WF-SKOC-213012RH-TBK</t>
  </si>
  <si>
    <t>071 W2430L-Endurance Shaker Black</t>
  </si>
  <si>
    <t>WF-SKOC-243012LH-TBK</t>
  </si>
  <si>
    <t>071 W2430R-Endurance Shaker Black</t>
  </si>
  <si>
    <t>WF-SKOC-243012RH-TBK</t>
  </si>
  <si>
    <t>071 W2730-Endurance Shaker Black</t>
  </si>
  <si>
    <t>WF-SKOC-273012-TBK</t>
  </si>
  <si>
    <t>071 W3030-Endurance Shaker Black</t>
  </si>
  <si>
    <t>WF-SKOC-303012-TBK</t>
  </si>
  <si>
    <t>071 W3330-Endurance Shaker Black</t>
  </si>
  <si>
    <t>WF-SKOC-333012-TBK</t>
  </si>
  <si>
    <t>071 W3630-Endurance Shaker Black</t>
  </si>
  <si>
    <t>WF-SKOC-363012-TBK</t>
  </si>
  <si>
    <t>071 WC3630L-Endurance Shaker Black</t>
  </si>
  <si>
    <t>WF-SOOBC-363012LH-TBK</t>
  </si>
  <si>
    <t>071 WC3630R-Endurance Shaker Black</t>
  </si>
  <si>
    <t>WF-SOOBC-363012RH-TBK</t>
  </si>
  <si>
    <t>071 TUPEN-Black: 081</t>
  </si>
  <si>
    <t>WF-TUP-TBK</t>
  </si>
  <si>
    <t>071 TUSPRAY-Black: 081</t>
  </si>
  <si>
    <t>WF-TUAC-TBK</t>
  </si>
  <si>
    <t>071 CTOPSPCR-Counter Top Spacers</t>
  </si>
  <si>
    <t>071 Glide Soft Close</t>
  </si>
  <si>
    <t>071 Hinge</t>
  </si>
  <si>
    <t>071 LEG</t>
  </si>
  <si>
    <t>071 MB48-Mobile Cart</t>
  </si>
  <si>
    <t>071 MB72-Mobile Cart</t>
  </si>
  <si>
    <t>071 MB96-Mobile Cart</t>
  </si>
  <si>
    <t>071 Pull</t>
  </si>
  <si>
    <t>071 SHELF2428</t>
  </si>
  <si>
    <t>071 TBK-Towel Bar</t>
  </si>
  <si>
    <t>071 SMDS-Endurance Shaker Black</t>
  </si>
  <si>
    <t>WF-1212-SDS-TBK</t>
  </si>
  <si>
    <t>071 BCFFSP-Black: 081</t>
  </si>
  <si>
    <t>WF-FFSP-3128-TBK</t>
  </si>
  <si>
    <t>071 Column Kit-Black: 081</t>
  </si>
  <si>
    <t>WF-DFP-34-TBK</t>
  </si>
  <si>
    <t>071 FBP12-Black: 081</t>
  </si>
  <si>
    <t>WF-FBP-1231-TBK</t>
  </si>
  <si>
    <t>071 FBP15-Black: 081</t>
  </si>
  <si>
    <t>WF-FBP-1531-TBK</t>
  </si>
  <si>
    <t>071 FBP18-Black: 081</t>
  </si>
  <si>
    <t>WF-FBP-1831-TBK</t>
  </si>
  <si>
    <t>071 FBP18V-Black: 081</t>
  </si>
  <si>
    <t>WF-VFBP-1831-TBK</t>
  </si>
  <si>
    <t>071 FBP21-Black: 081</t>
  </si>
  <si>
    <t>WF-FBP-2131-TBK</t>
  </si>
  <si>
    <t>071 FBP21V-Black: 081</t>
  </si>
  <si>
    <t>WF-VFBP-2131-TBK</t>
  </si>
  <si>
    <t>071 FBP23-Black: 081</t>
  </si>
  <si>
    <t>WF-FBP-2331-TBK</t>
  </si>
  <si>
    <t>071 FBP24-Black: 081</t>
  </si>
  <si>
    <t>WF-FBP-2431-TBK</t>
  </si>
  <si>
    <t>071 FBP2474-Black: 081</t>
  </si>
  <si>
    <t>WF-FBP-2474-TBK</t>
  </si>
  <si>
    <t>071 FBP2480-Black: 081</t>
  </si>
  <si>
    <t>WF-FBP-2480-TBK</t>
  </si>
  <si>
    <t>071 FBP24V-Black: 081</t>
  </si>
  <si>
    <t>WF-VFBP-2431-TBK</t>
  </si>
  <si>
    <t>071 FBP27-Black: 081</t>
  </si>
  <si>
    <t>WF-FBP-2731-TBK</t>
  </si>
  <si>
    <t>071 FBP27V-Black: 081</t>
  </si>
  <si>
    <t>WF-VFBP-2731-TBK</t>
  </si>
  <si>
    <t>071 FBP30-Black: 081</t>
  </si>
  <si>
    <t>WF-FBP-3031-TBK</t>
  </si>
  <si>
    <t>071 FBP30V-Black: 081</t>
  </si>
  <si>
    <t>WF-VFBP-3031-TBK</t>
  </si>
  <si>
    <t>071 FBP33-Black: 081</t>
  </si>
  <si>
    <t>WF-FBP-3331-TBK</t>
  </si>
  <si>
    <t>071 FBP33V-Black: 081</t>
  </si>
  <si>
    <t>WF-VFBP-3331-TBK</t>
  </si>
  <si>
    <t>071 FBP36-Black: 081</t>
  </si>
  <si>
    <t>WF-FBP-3631-TBK</t>
  </si>
  <si>
    <t>071 FBP3674-Black: 081</t>
  </si>
  <si>
    <t>WF-FBP-3674-TBK</t>
  </si>
  <si>
    <t>071 FBP3680-Black: 081</t>
  </si>
  <si>
    <t>WF-FBP-3680-TBK</t>
  </si>
  <si>
    <t>071 FBP36V-Black: 081</t>
  </si>
  <si>
    <t>WF-VFBP-3631-TBK</t>
  </si>
  <si>
    <t>071 FBP39-Black: 081</t>
  </si>
  <si>
    <t>WF-FBP-3931-TBK</t>
  </si>
  <si>
    <t>071 FBP39V-Black: 081</t>
  </si>
  <si>
    <t>WF-VFBP-3931-TBK</t>
  </si>
  <si>
    <t>071 FBP42-Black: 081</t>
  </si>
  <si>
    <t>WF-FBP-4231-TBK</t>
  </si>
  <si>
    <t>071 FBP42V-Black: 081</t>
  </si>
  <si>
    <t>WF-VFBP-4231-TBK</t>
  </si>
  <si>
    <t>071 FBP45-Black: 081</t>
  </si>
  <si>
    <t>WF-FBP-4531-TBK</t>
  </si>
  <si>
    <t>071 FBP45V-Black: 081</t>
  </si>
  <si>
    <t>WF-VFBP-4531-TBK</t>
  </si>
  <si>
    <t>071 FBP48-Black: 081</t>
  </si>
  <si>
    <t>WF-FBP-4831-TBK</t>
  </si>
  <si>
    <t>071 FBP48V-Black: 081</t>
  </si>
  <si>
    <t>WF-VFBP-4831-TBK</t>
  </si>
  <si>
    <t>071 FEP28-Black: 081</t>
  </si>
  <si>
    <t>WF-EP-28D-TBK</t>
  </si>
  <si>
    <t>071 FP3-Black: 081</t>
  </si>
  <si>
    <t>WF-FP3-TBK</t>
  </si>
  <si>
    <t>071 FP6-Black: 081</t>
  </si>
  <si>
    <t>WF-FP6-TBK</t>
  </si>
  <si>
    <t>071 FSP31-Black: 081</t>
  </si>
  <si>
    <t>WF-FSP-3128-TBK</t>
  </si>
  <si>
    <t>071 FSP3130-Black: 081</t>
  </si>
  <si>
    <t>WF-FSP-3130-TBK</t>
  </si>
  <si>
    <t>071 Toekick Kit-Black: 081</t>
  </si>
  <si>
    <t>WF-TK-96W-TBK</t>
  </si>
  <si>
    <t>072</t>
  </si>
  <si>
    <t>072 B12FHL-Endurance Shaker White</t>
  </si>
  <si>
    <t>WF-SODB-123528LH-TWH</t>
  </si>
  <si>
    <t>072 B12FHR-Endurance Shaker White</t>
  </si>
  <si>
    <t>WF-SODB-123528RH-TWH</t>
  </si>
  <si>
    <t>072 B15FHL-Endurance Shaker White</t>
  </si>
  <si>
    <t>WF-SODB-153528LH-TWH</t>
  </si>
  <si>
    <t>072 B15FHR-Endurance Shaker White</t>
  </si>
  <si>
    <t>WF-SODB-153528RH-TWH</t>
  </si>
  <si>
    <t>072 B15L-Endurance Shaker White</t>
  </si>
  <si>
    <t>WF-SOSDDB-153528LH-TWH</t>
  </si>
  <si>
    <t>072 B15R-Endurance Shaker White</t>
  </si>
  <si>
    <t>WF-SOSDDB-153528RH-TWH</t>
  </si>
  <si>
    <t>072 B18FHL-Endurance Shaker White</t>
  </si>
  <si>
    <t>WF-SODB-183528LH-TWH</t>
  </si>
  <si>
    <t>072 B18FHR-Endurance Shaker White</t>
  </si>
  <si>
    <t>WF-SODB-183528RH-TWH</t>
  </si>
  <si>
    <t>072 B18L-Endurance Shaker White</t>
  </si>
  <si>
    <t>WF-SOSDDB-183528LH-TWH</t>
  </si>
  <si>
    <t>072 B18R-Endurance Shaker White</t>
  </si>
  <si>
    <t>WF-SOSDDB-183528RH-TWH</t>
  </si>
  <si>
    <t>072 B21FHL-Endurance Shaker White</t>
  </si>
  <si>
    <t>WF-SODB-213528LH-TWH</t>
  </si>
  <si>
    <t>072 B21FHR-Endurance Shaker White</t>
  </si>
  <si>
    <t>WF-SODB-213528RH-TWH</t>
  </si>
  <si>
    <t>072 B21L-Endurance Shaker White</t>
  </si>
  <si>
    <t>WF-SOSDDB-213528LH-TWH</t>
  </si>
  <si>
    <t>072 B21R-Endurance Shaker White</t>
  </si>
  <si>
    <t>WF-SOSDDB-213528RH-TWH</t>
  </si>
  <si>
    <t>072 B24FHL-Endurance Shaker White</t>
  </si>
  <si>
    <t>WF-SODB-243528LH-TWH</t>
  </si>
  <si>
    <t>072 B24FHR-Endurance Shaker White</t>
  </si>
  <si>
    <t>WF-SODB-243528RH-TWH</t>
  </si>
  <si>
    <t>072 B24L-Endurance Shaker White</t>
  </si>
  <si>
    <t>WF-SOSDDB-243528LH-TWH</t>
  </si>
  <si>
    <t>072 B24R-Endurance Shaker White</t>
  </si>
  <si>
    <t>WF-SOSDDB-243528RH-TWH</t>
  </si>
  <si>
    <t>072 B27-Endurance Shaker White</t>
  </si>
  <si>
    <t>WF-SOSDDB-273528-TWH</t>
  </si>
  <si>
    <t>072 B27FH-Endurance Shaker White</t>
  </si>
  <si>
    <t>WF-SODB-273528-TWH</t>
  </si>
  <si>
    <t>072 B30-Endurance Shaker White</t>
  </si>
  <si>
    <t>WF-SOSDDB-303528-TWH</t>
  </si>
  <si>
    <t>072 B30FH-Endurance Shaker White</t>
  </si>
  <si>
    <t>WF-SODB-303528-TWH</t>
  </si>
  <si>
    <t>072 B33-Endurance Shaker White</t>
  </si>
  <si>
    <t>WF-SOSDDB-333528-TWH</t>
  </si>
  <si>
    <t>072 B33FH-Endurance Shaker White</t>
  </si>
  <si>
    <t>WF-SODB-333528-TWH</t>
  </si>
  <si>
    <t>072 B36-Endurance Shaker White</t>
  </si>
  <si>
    <t>WF-SOSDDB-363528-TWH</t>
  </si>
  <si>
    <t>072 B36FH-Endurance Shaker White</t>
  </si>
  <si>
    <t>WF-SODB-363528-TWH</t>
  </si>
  <si>
    <t>072 BC48L-Endurance Shaker White</t>
  </si>
  <si>
    <t>WF-SOBBC-483528LH-TWH</t>
  </si>
  <si>
    <t>072 BC48R-Endurance Shaker White</t>
  </si>
  <si>
    <t>WF-SOBBC-483528RH-TWH</t>
  </si>
  <si>
    <t>072 BWB24-Endurance Shaker White</t>
  </si>
  <si>
    <t>WF-SOWBC-243528-TWH</t>
  </si>
  <si>
    <t>072 DB15-Endurance White: 082</t>
  </si>
  <si>
    <t>WF-ODBC-153528-TWH</t>
  </si>
  <si>
    <t>072 DB18-Endurance White: 082</t>
  </si>
  <si>
    <t>WF-ODBC-183528-TWH</t>
  </si>
  <si>
    <t>072 DB21-Endurance White: 082</t>
  </si>
  <si>
    <t>WF-ODBC-213528-TWH</t>
  </si>
  <si>
    <t>072 DB24-Endurance White: 082</t>
  </si>
  <si>
    <t>WF-ODBC-243528-TWH</t>
  </si>
  <si>
    <t>072 DB24HI-Endurance White: 082</t>
  </si>
  <si>
    <t>WF-CAN006-F01-TWH</t>
  </si>
  <si>
    <t>072 DB27-Endurance White: 082</t>
  </si>
  <si>
    <t>WF-ODBC-273528-TWH</t>
  </si>
  <si>
    <t>072 DB30-Endurance White: 082</t>
  </si>
  <si>
    <t>WF-ODBC-303528-TWH</t>
  </si>
  <si>
    <t>072 DB33-Endurance White: 082</t>
  </si>
  <si>
    <t>WF-ODBC-333528-TWH</t>
  </si>
  <si>
    <t>072 DB36-Endurance White: 082</t>
  </si>
  <si>
    <t>WF-ODBC-363528-TWH</t>
  </si>
  <si>
    <t>072 GCDB30-Endurance White: 082</t>
  </si>
  <si>
    <t>WF-XLOCGC-301728-TWH</t>
  </si>
  <si>
    <t>072 SB18L-Endurance Shaker White</t>
  </si>
  <si>
    <t>WF-SOSB-183528LH-TWH</t>
  </si>
  <si>
    <t>072 SB18R-Endurance Shaker White</t>
  </si>
  <si>
    <t>WF-SOSB-183528RH-TWH</t>
  </si>
  <si>
    <t>072 SB21L-Endurance Shaker White</t>
  </si>
  <si>
    <t>WF-SOSB-213528LH-TWH</t>
  </si>
  <si>
    <t>072 SB21R-Endurance Shaker White</t>
  </si>
  <si>
    <t>WF-SOSB-213528RH-TWH</t>
  </si>
  <si>
    <t>072 SB24L-Endurance Shaker White</t>
  </si>
  <si>
    <t>WF-SOSB-243528LH-TWH</t>
  </si>
  <si>
    <t>072 SB24R-Endurance Shaker White</t>
  </si>
  <si>
    <t>WF-SOSB-243528RH-TWH</t>
  </si>
  <si>
    <t>072 SB27-Endurance Shaker White</t>
  </si>
  <si>
    <t>WF-SOSB-273528-TWH</t>
  </si>
  <si>
    <t>072 SB30-Endurance Shaker White</t>
  </si>
  <si>
    <t>WF-SOSB-303528-TWH</t>
  </si>
  <si>
    <t>072 SB33-Endurance Shaker White</t>
  </si>
  <si>
    <t>WF-SOSB-333528-TWH</t>
  </si>
  <si>
    <t>072 SB36-Endurance Shaker White</t>
  </si>
  <si>
    <t>WF-SOSB-363528-TWH</t>
  </si>
  <si>
    <t>072 SB39-Endurance Shaker White</t>
  </si>
  <si>
    <t>WF-SOSB-393528-TWH</t>
  </si>
  <si>
    <t>072 SB42-Endurance Shaker White</t>
  </si>
  <si>
    <t>WF-SOSB-423528-TWH</t>
  </si>
  <si>
    <t>072 SB45-Endurance Shaker White</t>
  </si>
  <si>
    <t>WF-SOSB-453528-TWH</t>
  </si>
  <si>
    <t>072 SB48-Endurance Shaker White</t>
  </si>
  <si>
    <t>WF-SOSB-483528-TWH</t>
  </si>
  <si>
    <t>072 B18FHLHI-Endurance Shaker White</t>
  </si>
  <si>
    <t>WF-SCAN001-F01L-TWH</t>
  </si>
  <si>
    <t>072 B18FHRHI-Endurance Shaker White</t>
  </si>
  <si>
    <t>WF-SCAN001-F01R-TWH</t>
  </si>
  <si>
    <t>072 B24LHI-Endurance Shaker White</t>
  </si>
  <si>
    <t>WF-SCAN005-F01L-TWH</t>
  </si>
  <si>
    <t>072 B24RHI-Endurance Shaker White</t>
  </si>
  <si>
    <t>WF-SCAN005-F01R-TWH</t>
  </si>
  <si>
    <t>072 B36FHHI-Endurance Shaker White</t>
  </si>
  <si>
    <t>WF-SCAN011-F01-TWH</t>
  </si>
  <si>
    <t>072 B36HI-Endurance Shaker White</t>
  </si>
  <si>
    <t>WF-SCAN012-F01-TWH</t>
  </si>
  <si>
    <t>072 B40FHHI-Endurance Shaker White</t>
  </si>
  <si>
    <t>WF-SCAN014-F01-TWH</t>
  </si>
  <si>
    <t>072 BPT16HI-Endurance Shaker White</t>
  </si>
  <si>
    <t>WF-SCAN016-F01BH-TWH</t>
  </si>
  <si>
    <t>072 BWB18HI-Endurance Shaker White</t>
  </si>
  <si>
    <t>WF-SCAN001-F04-TWH</t>
  </si>
  <si>
    <t>072 B24FHLFFHI-Endurance Shaker White</t>
  </si>
  <si>
    <t>WF-SCAN004-F02L-TWH</t>
  </si>
  <si>
    <t>072 B24FHRFFHI-Endurance Shaker White</t>
  </si>
  <si>
    <t>WF-SCAN004-F02R-TWH</t>
  </si>
  <si>
    <t>072 B36FHFFHI-Endurance Shaker White</t>
  </si>
  <si>
    <t>WF-SCAN011-F02-TWH</t>
  </si>
  <si>
    <t>072 B40FHFFHI-Endurance Shaker White</t>
  </si>
  <si>
    <t>WF-SCAN014-F02-TWH</t>
  </si>
  <si>
    <t>072 GU36FFHI-Endurance Shaker White</t>
  </si>
  <si>
    <t>WF-SCAN010-F02-TWH</t>
  </si>
  <si>
    <t>072 GCB24L-Endurance Shaker White</t>
  </si>
  <si>
    <t>WF-SOCGC-243528LH-01-TWH</t>
  </si>
  <si>
    <t>072 GCB24R-Endurance Shaker White</t>
  </si>
  <si>
    <t>WF-SOCGC-243528RH-01-TWH</t>
  </si>
  <si>
    <t>072 GCB30-Endurance Shaker White</t>
  </si>
  <si>
    <t>WF-SOCGC-303530-02-TWH</t>
  </si>
  <si>
    <t>072 GGBV18L-Endurance Shaker White</t>
  </si>
  <si>
    <t>WF-SOGGB-183528LH-TWH</t>
  </si>
  <si>
    <t>072 GGBV18R-Endurance Shaker White</t>
  </si>
  <si>
    <t>WF-SOGGB-183528RH-TWH</t>
  </si>
  <si>
    <t>072 GGBV21L-Endurance Shaker White</t>
  </si>
  <si>
    <t>WF-SOGGB-213528LH-TWH</t>
  </si>
  <si>
    <t>072 GGBV21R-Endurance Shaker White</t>
  </si>
  <si>
    <t>WF-SOGGB-213528RH-TWH</t>
  </si>
  <si>
    <t>072 GGBV24L-Endurance Shaker White</t>
  </si>
  <si>
    <t>WF-SOGGB-243528LH-TWH</t>
  </si>
  <si>
    <t>072 GGBV24R-Endurance Shaker White</t>
  </si>
  <si>
    <t>WF-SOGGB-243528RH-TWH</t>
  </si>
  <si>
    <t>072 GGBV27-Endurance Shaker White</t>
  </si>
  <si>
    <t>WF-SOGGB-273528-TWH</t>
  </si>
  <si>
    <t>072 GGBV30-Endurance Shaker White</t>
  </si>
  <si>
    <t>WF-SOGGB-303528-TWH</t>
  </si>
  <si>
    <t>072 GGBV33-Endurance Shaker White</t>
  </si>
  <si>
    <t>WF-SOGGB-333528-TWH</t>
  </si>
  <si>
    <t>072 GGBV36-Endurance Shaker White</t>
  </si>
  <si>
    <t>WF-SOGGB-363528-TWH</t>
  </si>
  <si>
    <t>072 GGBV39-Endurance Shaker White</t>
  </si>
  <si>
    <t>WF-SOGGB-393528-TWH</t>
  </si>
  <si>
    <t>072 GGBV42-Endurance Shaker White</t>
  </si>
  <si>
    <t>WF-SOGGB-423528-TWH</t>
  </si>
  <si>
    <t>072 GGBV45-Endurance Shaker White</t>
  </si>
  <si>
    <t>WF-SOGGB-453528-TWH</t>
  </si>
  <si>
    <t>072 GGBV48-Endurance Shaker White</t>
  </si>
  <si>
    <t>WF-SOGGB-483528-TWH</t>
  </si>
  <si>
    <t>072 GGBVD36-Endurance Shaker White</t>
  </si>
  <si>
    <t>7210-002027</t>
  </si>
  <si>
    <t>072 GGBVD39-Endurance Shaker White</t>
  </si>
  <si>
    <t>7210-002029</t>
  </si>
  <si>
    <t>072 GGBVD42-Endurance Shaker White</t>
  </si>
  <si>
    <t>7210-002023</t>
  </si>
  <si>
    <t>072 GGBVD45-Endurance Shaker White</t>
  </si>
  <si>
    <t>7210-002021</t>
  </si>
  <si>
    <t>072 GU36HI-Endurance Shaker White</t>
  </si>
  <si>
    <t>WF-SCAN010-F01-TWH</t>
  </si>
  <si>
    <t>072 GU40HI-Endurance Shaker White</t>
  </si>
  <si>
    <t>WF-SCAN013-F01-TWH</t>
  </si>
  <si>
    <t>072 PPBV18L-Endurance Shaker White</t>
  </si>
  <si>
    <t>WF-SOPC-183528LH-TWH</t>
  </si>
  <si>
    <t>072 PPBV18R-Endurance Shaker White</t>
  </si>
  <si>
    <t>WF-SOPC-183528RH-TWH</t>
  </si>
  <si>
    <t>072 PPBV18HI-Endurance Shaker White</t>
  </si>
  <si>
    <t>WF-SCAN001-F03-TWH</t>
  </si>
  <si>
    <t>072 BS83-Endurance White: 082</t>
  </si>
  <si>
    <t>WF-OBSB-832430-TWH</t>
  </si>
  <si>
    <t>072 U247828L-Endurance Shaker White</t>
  </si>
  <si>
    <t>WF-SOCL-247828LH-TWH</t>
  </si>
  <si>
    <t>072 U247828R-Endurance Shaker White</t>
  </si>
  <si>
    <t>WF-SOCL-247828RH-TWH</t>
  </si>
  <si>
    <t>072 U248428L-Endurance Shaker White</t>
  </si>
  <si>
    <t>WF-SOCL-248428LH-TWH</t>
  </si>
  <si>
    <t>072 U248428R-Endurance Shaker White</t>
  </si>
  <si>
    <t>WF-SOCL-248428RH-TWH</t>
  </si>
  <si>
    <t>072 U367828-Endurance Shaker White</t>
  </si>
  <si>
    <t>WF-SOCL-367828-TWH</t>
  </si>
  <si>
    <t>072 U368428-Endurance Shaker White</t>
  </si>
  <si>
    <t>WF-SOCL-368428-TWH</t>
  </si>
  <si>
    <t>072 W1230L-Endurance Shaker White</t>
  </si>
  <si>
    <t>WF-SKOC-123012LH-TWH</t>
  </si>
  <si>
    <t>072 W1230R-Endurance Shaker White</t>
  </si>
  <si>
    <t>WF-SKOC-123012RH-TWH</t>
  </si>
  <si>
    <t>072 W1530L-Endurance Shaker White</t>
  </si>
  <si>
    <t>WF-SKOC-153012LH-TWH</t>
  </si>
  <si>
    <t>072 W1530R-Endurance Shaker White</t>
  </si>
  <si>
    <t>WF-SKOC-153012RH-TWH</t>
  </si>
  <si>
    <t>072 W1830L-Endurance Shaker White</t>
  </si>
  <si>
    <t>WF-SKOC-183012LH-TWH</t>
  </si>
  <si>
    <t>072 W1830R-Endurance Shaker White</t>
  </si>
  <si>
    <t>WF-SKOC-183012RH-TWH</t>
  </si>
  <si>
    <t>072 W2130L-Endurance Shaker White</t>
  </si>
  <si>
    <t>WF-SKOC-213012LH-TWH</t>
  </si>
  <si>
    <t>072 W2130R-Endurance Shaker White</t>
  </si>
  <si>
    <t>WF-SKOC-213012RH-TWH</t>
  </si>
  <si>
    <t>072 W2430L-Endurance Shaker White</t>
  </si>
  <si>
    <t>WF-SKOC-243012LH-TWH</t>
  </si>
  <si>
    <t>072 W2430R-Endurance Shaker White</t>
  </si>
  <si>
    <t>WF-SKOC-243012RH-TWH</t>
  </si>
  <si>
    <t>072 W2730-Endurance Shaker White</t>
  </si>
  <si>
    <t>WF-SKOC-273012-TWH</t>
  </si>
  <si>
    <t>072 W3030-Endurance Shaker White</t>
  </si>
  <si>
    <t>WF-SKOC-303012-TWH</t>
  </si>
  <si>
    <t>072 W3330-Endurance Shaker White</t>
  </si>
  <si>
    <t>WF-SKOC-333012-TWH</t>
  </si>
  <si>
    <t>072 W3630-Endurance Shaker White</t>
  </si>
  <si>
    <t>WF-SKOC-363012-TWH</t>
  </si>
  <si>
    <t>072 WC3630L-Endurance Shaker White</t>
  </si>
  <si>
    <t>WF-SOOBC-363012LH-TWH</t>
  </si>
  <si>
    <t>072 WC3630R-Endurance Shaker White</t>
  </si>
  <si>
    <t>WF-SOOBC-363012RH-TWH</t>
  </si>
  <si>
    <t>072 TUPEN-White: 082</t>
  </si>
  <si>
    <t>WF-TUP-TWH</t>
  </si>
  <si>
    <t>072 TUSPRAY-White: 082</t>
  </si>
  <si>
    <t>WF-TUAC-TWH</t>
  </si>
  <si>
    <t>072 CTOPSPCR-Counter Top Spacers</t>
  </si>
  <si>
    <t>072 Glide Soft Close</t>
  </si>
  <si>
    <t>072 Hinge</t>
  </si>
  <si>
    <t>072 LEG</t>
  </si>
  <si>
    <t>072 MB48-Mobile Cart</t>
  </si>
  <si>
    <t>072 MB72-Mobile Cart</t>
  </si>
  <si>
    <t>072 MB96-Mobile Cart</t>
  </si>
  <si>
    <t>072 Pull</t>
  </si>
  <si>
    <t>072 SHELF2428</t>
  </si>
  <si>
    <t>072 TBK-Towel Bar</t>
  </si>
  <si>
    <t>072 SMDS-Endurance Shaker White</t>
  </si>
  <si>
    <t>WF-1212-SDS-TWH</t>
  </si>
  <si>
    <t>072 BCFFSP-White: 082</t>
  </si>
  <si>
    <t>WF-FFSP-3128-TWH</t>
  </si>
  <si>
    <t>072 Column Kit-White: 082</t>
  </si>
  <si>
    <t>WF-DFP-34-TWH</t>
  </si>
  <si>
    <t>072 FBP12-White: 082</t>
  </si>
  <si>
    <t>WF-FBP-1231-TWH</t>
  </si>
  <si>
    <t>072 FBP15-White: 082</t>
  </si>
  <si>
    <t>WF-FBP-1531-TWH</t>
  </si>
  <si>
    <t>072 FBP18-White: 082</t>
  </si>
  <si>
    <t>WF-FBP-1831-TWH</t>
  </si>
  <si>
    <t>072 FBP18V-White: 082</t>
  </si>
  <si>
    <t>WF-VFBP-1831-TWH</t>
  </si>
  <si>
    <t>072 FBP21-White: 082</t>
  </si>
  <si>
    <t>WF-FBP-2131-TWH</t>
  </si>
  <si>
    <t>072 FBP21V-White: 082</t>
  </si>
  <si>
    <t>WF-VFBP-2131-TWH</t>
  </si>
  <si>
    <t>072 FBP23-White: 082</t>
  </si>
  <si>
    <t>WF-FBP-2331-TWH</t>
  </si>
  <si>
    <t>072 FBP24-White: 082</t>
  </si>
  <si>
    <t>WF-FBP-2431-TWH</t>
  </si>
  <si>
    <t>072 FBP2474-White: 082</t>
  </si>
  <si>
    <t>WF-FBP-2474-TWH</t>
  </si>
  <si>
    <t>072 FBP2480-White: 082</t>
  </si>
  <si>
    <t>WF-FBP-2480-TWH</t>
  </si>
  <si>
    <t>072 FBP24V-White: 082</t>
  </si>
  <si>
    <t>WF-VFBP-2431-TWH</t>
  </si>
  <si>
    <t>072 FBP27-White: 082</t>
  </si>
  <si>
    <t>WF-FBP-2731-TWH</t>
  </si>
  <si>
    <t>072 FBP27V-White: 082</t>
  </si>
  <si>
    <t>WF-VFBP-2731-TWH</t>
  </si>
  <si>
    <t>072 FBP30-White: 082</t>
  </si>
  <si>
    <t>WF-FBP-3031-TWH</t>
  </si>
  <si>
    <t>072 FBP30V-White: 082</t>
  </si>
  <si>
    <t>WF-VFBP-3031-TWH</t>
  </si>
  <si>
    <t>072 FBP33-White: 082</t>
  </si>
  <si>
    <t>WF-FBP-3331-TWH</t>
  </si>
  <si>
    <t>072 FBP33V-White: 082</t>
  </si>
  <si>
    <t>WF-VFBP-3331-TWH</t>
  </si>
  <si>
    <t>072 FBP36-White: 082</t>
  </si>
  <si>
    <t>WF-FBP-3631-TWH</t>
  </si>
  <si>
    <t>072 FBP3674-White: 082</t>
  </si>
  <si>
    <t>WF-FBP-3674-TWH</t>
  </si>
  <si>
    <t>072 FBP3680-White: 082</t>
  </si>
  <si>
    <t>WF-FBP-3680-TWH</t>
  </si>
  <si>
    <t>072 FBP36V-White: 082</t>
  </si>
  <si>
    <t>WF-VFBP-3631-TWH</t>
  </si>
  <si>
    <t>072 FBP39-White: 082</t>
  </si>
  <si>
    <t>WF-FBP-3931-TWH</t>
  </si>
  <si>
    <t>072 FBP39V-White: 082</t>
  </si>
  <si>
    <t>WF-VFBP-3931-TWH</t>
  </si>
  <si>
    <t>072 FBP42-White: 082</t>
  </si>
  <si>
    <t>WF-FBP-4231-TWH</t>
  </si>
  <si>
    <t>072 FBP42V-White: 082</t>
  </si>
  <si>
    <t>WF-VFBP-4231-TWH</t>
  </si>
  <si>
    <t>072 FBP45-White: 082</t>
  </si>
  <si>
    <t>WF-FBP-4531-TWH</t>
  </si>
  <si>
    <t>072 FBP45V-White: 082</t>
  </si>
  <si>
    <t>WF-VFBP-4531-TWH</t>
  </si>
  <si>
    <t>072 FBP48-White: 082</t>
  </si>
  <si>
    <t>WF-FBP-4831-TWH</t>
  </si>
  <si>
    <t>072 FBP48V-White: 082</t>
  </si>
  <si>
    <t>WF-VFBP-4831-TWH</t>
  </si>
  <si>
    <t>072 FEP28-White: 082</t>
  </si>
  <si>
    <t>WF-EP-28D-TWH</t>
  </si>
  <si>
    <t>072 FP3-White: 082</t>
  </si>
  <si>
    <t>WF-FP3-TWH</t>
  </si>
  <si>
    <t>072 FP6-White: 082</t>
  </si>
  <si>
    <t>WF-FP6-TWH</t>
  </si>
  <si>
    <t>072 FSP31-White: 082</t>
  </si>
  <si>
    <t>WF-FSP-3128-TWH</t>
  </si>
  <si>
    <t>072 FSP3130-White: 082</t>
  </si>
  <si>
    <t>WF-FSP-3130-TWH</t>
  </si>
  <si>
    <t>072 Toekick Kit-White: 082</t>
  </si>
  <si>
    <t>WF-TK-96W-TWH</t>
  </si>
  <si>
    <t>080</t>
  </si>
  <si>
    <t>080 B12FHL-Endurance Flat Ash</t>
  </si>
  <si>
    <t>WF-ODB-123528LH-CAP</t>
  </si>
  <si>
    <t>080 B12FHR-Endurance Flat Ash</t>
  </si>
  <si>
    <t>WF-ODB-123528RH-CAP</t>
  </si>
  <si>
    <t>080 B15FHL-Endurance Flat Ash</t>
  </si>
  <si>
    <t>WF-ODB-153528LH-CAP</t>
  </si>
  <si>
    <t>080 B15FHR-Endurance Flat Ash</t>
  </si>
  <si>
    <t>WF-ODB-153528RH-CAP</t>
  </si>
  <si>
    <t>080 B15L-Endurance Flat Ash</t>
  </si>
  <si>
    <t>WF-OSDDB-153528LH-CAP</t>
  </si>
  <si>
    <t>080 B15R-Endurance Flat Ash</t>
  </si>
  <si>
    <t>WF-OSDDB-153528RH-CAP</t>
  </si>
  <si>
    <t>080 B18FHL-Endurance Flat Ash</t>
  </si>
  <si>
    <t>WF-ODB-183528LH-CAP</t>
  </si>
  <si>
    <t>080 B18FHR-Endurance Flat Ash</t>
  </si>
  <si>
    <t>WF-ODB-183528RH-CAP</t>
  </si>
  <si>
    <t>080 B18L-Endurance Flat Ash</t>
  </si>
  <si>
    <t>WF-OSDDB-183528LH-CAP</t>
  </si>
  <si>
    <t>080 B18R-Endurance Flat Ash</t>
  </si>
  <si>
    <t>WF-OSDDB-183528RH-CAP</t>
  </si>
  <si>
    <t>080 B21FHL-Endurance Flat Ash</t>
  </si>
  <si>
    <t>WF-ODB-213528LH-CAP</t>
  </si>
  <si>
    <t>080 B21FHR-Endurance Flat Ash</t>
  </si>
  <si>
    <t>WF-ODB-213528RH-CAP</t>
  </si>
  <si>
    <t>080 B21L-Endurance Flat Ash</t>
  </si>
  <si>
    <t>WF-OSDDB-213528LH-CAP</t>
  </si>
  <si>
    <t>080 B21R-Endurance Flat Ash</t>
  </si>
  <si>
    <t>WF-OSDDB-213528RH-CAP</t>
  </si>
  <si>
    <t>080 B24FHL-Endurance Flat Ash</t>
  </si>
  <si>
    <t>WF-ODB-243528LH-CAP</t>
  </si>
  <si>
    <t>080 B24FHR-Endurance Flat Ash</t>
  </si>
  <si>
    <t>WF-ODB-243528RH-CAP</t>
  </si>
  <si>
    <t>080 B24L-Endurance Flat Ash</t>
  </si>
  <si>
    <t>WF-OSDDB-243528LH-CAP</t>
  </si>
  <si>
    <t>080 B24R-Endurance Flat Ash</t>
  </si>
  <si>
    <t>WF-OSDDB-243528RH-CAP</t>
  </si>
  <si>
    <t>080 B27-Endurance Flat Ash</t>
  </si>
  <si>
    <t>WF-OSDDB-273528-CAP</t>
  </si>
  <si>
    <t>080 B27FH-Endurance Flat Ash</t>
  </si>
  <si>
    <t>WF-ODB-273528-CAP</t>
  </si>
  <si>
    <t>080 B30-Endurance Flat Ash</t>
  </si>
  <si>
    <t>WF-OSDDB-303528-CAP</t>
  </si>
  <si>
    <t>080 B30FH-Endurance Flat Ash</t>
  </si>
  <si>
    <t>WF-ODB-303528-CAP</t>
  </si>
  <si>
    <t>080 B33-Endurance Flat Ash</t>
  </si>
  <si>
    <t>WF-OSDDB-333528-CAP</t>
  </si>
  <si>
    <t>080 B33FH-Endurance Flat Ash</t>
  </si>
  <si>
    <t>WF-ODB-333528-CAP</t>
  </si>
  <si>
    <t>080 B36-Endurance Flat Ash</t>
  </si>
  <si>
    <t>WF-OSDDB-363528-CAP</t>
  </si>
  <si>
    <t>080 B36FH-Endurance Flat Ash</t>
  </si>
  <si>
    <t>WF-ODB-363528-CAP</t>
  </si>
  <si>
    <t>080 BC48L-Endurance Flat Ash</t>
  </si>
  <si>
    <t>WF-OBBC-483528LH-CAP</t>
  </si>
  <si>
    <t>080 BC48R-Endurance Flat Ash</t>
  </si>
  <si>
    <t>WF-OBBC-483528RH-CAP</t>
  </si>
  <si>
    <t>080 BWB24-Endurance Flat Ash</t>
  </si>
  <si>
    <t>WF-OWBC-243528-CAP</t>
  </si>
  <si>
    <t>080 DB15-Endurance Ash: 070</t>
  </si>
  <si>
    <t>080 DB18-Endurance Ash: 070</t>
  </si>
  <si>
    <t>080 DB21-Endurance Ash: 070</t>
  </si>
  <si>
    <t>080 DB24-Endurance Ash: 070</t>
  </si>
  <si>
    <t>080 DB27-Endurance Ash: 070</t>
  </si>
  <si>
    <t>080 DB30-Endurance Ash: 070</t>
  </si>
  <si>
    <t>080 DB33-Endurance Ash: 070</t>
  </si>
  <si>
    <t>080 DB36-Endurance Ash: 070</t>
  </si>
  <si>
    <t>080 SB18L-Endurance Flat Ash</t>
  </si>
  <si>
    <t>WF-OSB-183528LH-CAP</t>
  </si>
  <si>
    <t>080 SB18R-Endurance Flat Ash</t>
  </si>
  <si>
    <t>WF-OSB-183528RH-CAP</t>
  </si>
  <si>
    <t>080 SB21L-Endurance Flat Ash</t>
  </si>
  <si>
    <t>WF-OSB-213528LH-CAP</t>
  </si>
  <si>
    <t>080 SB21R-Endurance Flat Ash</t>
  </si>
  <si>
    <t>WF-OSB-213528RH-CAP</t>
  </si>
  <si>
    <t>080 SB24L-Endurance Flat Ash</t>
  </si>
  <si>
    <t>WF-OSB-243528LH-CAP</t>
  </si>
  <si>
    <t>080 SB24R-Endurance Flat Ash</t>
  </si>
  <si>
    <t>WF-OSB-243528RH-CAP</t>
  </si>
  <si>
    <t>080 SB27-Endurance Flat Ash</t>
  </si>
  <si>
    <t>WF-OSB-273528-CAP</t>
  </si>
  <si>
    <t>080 SB30-Endurance Flat Ash</t>
  </si>
  <si>
    <t>WF-OSB-303528-CAP</t>
  </si>
  <si>
    <t>080 SB33-Endurance Flat Ash</t>
  </si>
  <si>
    <t>WF-OSB-333528-CAP</t>
  </si>
  <si>
    <t>080 SB36-Endurance Flat Ash</t>
  </si>
  <si>
    <t>WF-OSB-363528-CAP</t>
  </si>
  <si>
    <t>080 SB39-Endurance Flat Ash</t>
  </si>
  <si>
    <t>WF-OSB-393528-CAP</t>
  </si>
  <si>
    <t>080 SB42-Endurance Flat Ash</t>
  </si>
  <si>
    <t>WF-OSB-423528-CAP</t>
  </si>
  <si>
    <t>080 SB45-Endurance Flat Ash</t>
  </si>
  <si>
    <t>WF-OSB-453528-CAP</t>
  </si>
  <si>
    <t>080 SB48-Endurance Flat Ash</t>
  </si>
  <si>
    <t>WF-OSB-483528-CAP</t>
  </si>
  <si>
    <t>080 B18FHLHI-Endurance Flat Ash</t>
  </si>
  <si>
    <t>WF-CAN001-F01L-CAP</t>
  </si>
  <si>
    <t>080 B18FHRHI-Endurance Flat Ash</t>
  </si>
  <si>
    <t>WF-CAN001-F01R-CAP</t>
  </si>
  <si>
    <t>080 B24LHI-Endurance Flat Ash</t>
  </si>
  <si>
    <t>WF-CAN005-F01L-CAP</t>
  </si>
  <si>
    <t>080 B24RHI-Endurance Flat Ash</t>
  </si>
  <si>
    <t>WF-CAN005-F01R-CAP</t>
  </si>
  <si>
    <t>080 B36FHHI-Endurance Flat Ash</t>
  </si>
  <si>
    <t>WF-CAN011-F01-CAP</t>
  </si>
  <si>
    <t>080 B36HI-Endurance Flat Ash</t>
  </si>
  <si>
    <t>WF-CAN012-F01-CAP</t>
  </si>
  <si>
    <t>080 B40FHHI-Endurance Flat Ash</t>
  </si>
  <si>
    <t>WF-CAN014-F01-CAP</t>
  </si>
  <si>
    <t>080 BPT16HI-Endurance Flat Ash</t>
  </si>
  <si>
    <t>WF-CAN016-F01BH-CAP</t>
  </si>
  <si>
    <t>080 BWB18HI-Endurance Flat Ash</t>
  </si>
  <si>
    <t>WF-CAN001-F04-CAP</t>
  </si>
  <si>
    <t>080 DB24HI-Endurance Ash: 070</t>
  </si>
  <si>
    <t>080 B24FHLFFHI-Endurance Flat Ash</t>
  </si>
  <si>
    <t>WF-CAN004-F02L-CAP</t>
  </si>
  <si>
    <t>080 B24FHRFFHI-Endurance Flat Ash</t>
  </si>
  <si>
    <t>WF-CAN004-F02R-CAP</t>
  </si>
  <si>
    <t>080 B36FHFFHI-Endurance Flat Ash</t>
  </si>
  <si>
    <t>WF-CAN011-F02-CAP</t>
  </si>
  <si>
    <t>080 B40FHFFHI-Endurance Flat Ash</t>
  </si>
  <si>
    <t>WF-CAN014-F02-CAP</t>
  </si>
  <si>
    <t>080 GU36FFHI-Endurance Flat Ash</t>
  </si>
  <si>
    <t>WF-CAN010-F02-CAP</t>
  </si>
  <si>
    <t>080 GCB24L-Endurance Flat Ash</t>
  </si>
  <si>
    <t>WF-OCGC-243528LH-01-CAP</t>
  </si>
  <si>
    <t>080 GCB24R-Endurance Flat Ash</t>
  </si>
  <si>
    <t>WF-OCGC-243528RH-01-CAP</t>
  </si>
  <si>
    <t>080 GCB30-Endurance Flat Ash</t>
  </si>
  <si>
    <t>WF-OCGC-303530-02-CAP</t>
  </si>
  <si>
    <t>080 GCDB30-Endurance Ash: 070</t>
  </si>
  <si>
    <t>080 GGBV18L-Endurance Flat Ash</t>
  </si>
  <si>
    <t>WF-OGGB-183528LH-CAP</t>
  </si>
  <si>
    <t>080 GGBV18R-Endurance Flat Ash</t>
  </si>
  <si>
    <t>WF-OGGB-183528RH-CAP</t>
  </si>
  <si>
    <t>080 GGBV21L-Endurance Flat Ash</t>
  </si>
  <si>
    <t>WF-OGGB-213528LH-CAP</t>
  </si>
  <si>
    <t>080 GGBV21R-Endurance Flat Ash</t>
  </si>
  <si>
    <t>WF-OGGB-213528RH-CAP</t>
  </si>
  <si>
    <t>080 GGBV24L-Endurance Flat Ash</t>
  </si>
  <si>
    <t>WF-OGGB-243528LH-CAP</t>
  </si>
  <si>
    <t>080 GGBV24R-Endurance Flat Ash</t>
  </si>
  <si>
    <t>WF-OGGB-243528RH-CAP</t>
  </si>
  <si>
    <t>080 GGBV27-Endurance Flat Ash</t>
  </si>
  <si>
    <t>WF-OGGB-273528-CAP</t>
  </si>
  <si>
    <t>080 GGBV30-Endurance Flat Ash</t>
  </si>
  <si>
    <t>WF-OGGB-303528-CAP</t>
  </si>
  <si>
    <t>080 GGBV33-Endurance Flat Ash</t>
  </si>
  <si>
    <t>WF-OGGB-333528-CAP</t>
  </si>
  <si>
    <t>080 GGBV36-Endurance Flat Ash</t>
  </si>
  <si>
    <t>WF-OGGB-363528-CAP</t>
  </si>
  <si>
    <t>080 GGBV39-Endurance Flat Ash</t>
  </si>
  <si>
    <t>WF-OGGB-393528-CAP</t>
  </si>
  <si>
    <t>080 GGBV42-Endurance Flat Ash</t>
  </si>
  <si>
    <t>WF-OGGB-423528-CAP</t>
  </si>
  <si>
    <t>080 GGBV45-Endurance Flat Ash</t>
  </si>
  <si>
    <t>WF-OGGB-453528-CAP</t>
  </si>
  <si>
    <t>080 GGBV48-Endurance Flat Ash</t>
  </si>
  <si>
    <t>WF-OGGB-483528-CAP</t>
  </si>
  <si>
    <t>080 GGBVD36-Endurance Flat Ash</t>
  </si>
  <si>
    <t>7210-002003</t>
  </si>
  <si>
    <t>080 GGBVD39-Endurance Flat Ash</t>
  </si>
  <si>
    <t>7210-002007</t>
  </si>
  <si>
    <t>080 GGBVD42-Endurance Flat Ash</t>
  </si>
  <si>
    <t>7210-001999</t>
  </si>
  <si>
    <t>080 GGBVD45-Endurance Flat Ash</t>
  </si>
  <si>
    <t>7210-001997</t>
  </si>
  <si>
    <t>080 GU36HI-Endurance Flat Ash</t>
  </si>
  <si>
    <t>WF-CAN010-F01-CAP</t>
  </si>
  <si>
    <t>080 GU40HI-Endurance Flat Ash</t>
  </si>
  <si>
    <t>WF-CAN013-F01-CAP</t>
  </si>
  <si>
    <t>080 PPBV18L-Endurance Flat Ash</t>
  </si>
  <si>
    <t>WF-OPC-183528LH-CAP</t>
  </si>
  <si>
    <t>080 PPBV18R-Endurance Flat Ash</t>
  </si>
  <si>
    <t>WF-OPC-183528RH-CAP</t>
  </si>
  <si>
    <t>080 PPBV18HI-Endurance Flat Ash</t>
  </si>
  <si>
    <t>WF-CAN001-F03-CAP</t>
  </si>
  <si>
    <t>080 BS83-Endurance Ash: 070</t>
  </si>
  <si>
    <t>080 U247828L-Endurance Flat Ash</t>
  </si>
  <si>
    <t>WF-OCL-247828LH-CAP</t>
  </si>
  <si>
    <t>080 U247828R-Endurance Flat Ash</t>
  </si>
  <si>
    <t>WF-OCL-247828RH-CAP</t>
  </si>
  <si>
    <t>080 U248428L-Endurance Flat Ash</t>
  </si>
  <si>
    <t>WF-OCL-248428LH-CAP</t>
  </si>
  <si>
    <t>080 U248428R-Endurance Flat Ash</t>
  </si>
  <si>
    <t>WF-OCL-248428RH-CAP</t>
  </si>
  <si>
    <t>080 U367828-Endurance Flat Ash</t>
  </si>
  <si>
    <t>WF-OCL-367828-CAP</t>
  </si>
  <si>
    <t>080 U368428-Endurance Flat Ash</t>
  </si>
  <si>
    <t>WF-OCL-368428-CAP</t>
  </si>
  <si>
    <t>080 W1230L-Endurance Flat Ash</t>
  </si>
  <si>
    <t>WF-KOC-123012LH-CAP</t>
  </si>
  <si>
    <t>080 W1230R-Endurance Flat Ash</t>
  </si>
  <si>
    <t>WF-KOC-123012RH-CAP</t>
  </si>
  <si>
    <t>080 W1530L-Endurance Flat Ash</t>
  </si>
  <si>
    <t>WF-KOC-153012LH-CAP</t>
  </si>
  <si>
    <t>080 W1530R-Endurance Flat Ash</t>
  </si>
  <si>
    <t>WF-KOC-153012RH-CAP</t>
  </si>
  <si>
    <t>080 W1830L-Endurance Flat Ash</t>
  </si>
  <si>
    <t>WF-KOC-183012LH-CAP</t>
  </si>
  <si>
    <t>080 W1830R-Endurance Flat Ash</t>
  </si>
  <si>
    <t>WF-KOC-183012RH-CAP</t>
  </si>
  <si>
    <t>080 W2130L-Endurance Flat Ash</t>
  </si>
  <si>
    <t>WF-KOC-213012LH-CAP</t>
  </si>
  <si>
    <t>080 W2130R-Endurance Flat Ash</t>
  </si>
  <si>
    <t>WF-KOC-213012RH-CAP</t>
  </si>
  <si>
    <t>080 W2430L-Endurance Flat Ash</t>
  </si>
  <si>
    <t>WF-KOC-243012LH-CAP</t>
  </si>
  <si>
    <t>080 W2430R-Endurance Flat Ash</t>
  </si>
  <si>
    <t>WF-KOC-243012RH-CAP</t>
  </si>
  <si>
    <t>080 W2730-Endurance Flat Ash</t>
  </si>
  <si>
    <t>WF-KOC-273012-CAP</t>
  </si>
  <si>
    <t>080 W3030-Endurance Flat Ash</t>
  </si>
  <si>
    <t>WF-KOC-303012-CAP</t>
  </si>
  <si>
    <t>080 W3330-Endurance Flat Ash</t>
  </si>
  <si>
    <t>WF-KOC-333012-CAP</t>
  </si>
  <si>
    <t>080 W3630-Endurance Flat Ash</t>
  </si>
  <si>
    <t>WF-KOC-363012-CAP</t>
  </si>
  <si>
    <t>080 WC3630L-Endurance Flat Ash</t>
  </si>
  <si>
    <t>WF-OOBC-363012LH-CAP</t>
  </si>
  <si>
    <t>080 WC3630R-Endurance Flat Ash</t>
  </si>
  <si>
    <t>WF-OOBC-363012RH-CAP</t>
  </si>
  <si>
    <t>080 TUPEN-Ash: 070</t>
  </si>
  <si>
    <t>080 TUSPRAY-Ash: 070</t>
  </si>
  <si>
    <t>080 CTOPSPCR-Counter Top Spacers</t>
  </si>
  <si>
    <t>080 Glide Soft Close</t>
  </si>
  <si>
    <t>080 Hinge</t>
  </si>
  <si>
    <t>080 LEG</t>
  </si>
  <si>
    <t>080 MB48-Mobile Cart</t>
  </si>
  <si>
    <t>080 MB72-Mobile Cart</t>
  </si>
  <si>
    <t>080 MB96-Mobile Cart</t>
  </si>
  <si>
    <t>080 Pull</t>
  </si>
  <si>
    <t>080 SHELF2428</t>
  </si>
  <si>
    <t>080 TBK-Towel Bar</t>
  </si>
  <si>
    <t>MINIBASE</t>
  </si>
  <si>
    <t>080 MINIBASE-Endurance Flat Ash</t>
  </si>
  <si>
    <t>WF-MSBC-122315LH-CAP</t>
  </si>
  <si>
    <t>080 SMDS-Endurance Flat Ash</t>
  </si>
  <si>
    <t>WF-1212-FCS-CAP</t>
  </si>
  <si>
    <t>080 BCFFSP-Ash: 070</t>
  </si>
  <si>
    <t>080 Column Kit-Ash: 070</t>
  </si>
  <si>
    <t>080 FBP12-Ash: 070</t>
  </si>
  <si>
    <t>080 FBP15-Ash: 070</t>
  </si>
  <si>
    <t>080 FBP18-Ash: 070</t>
  </si>
  <si>
    <t>080 FBP18V-Ash: 070</t>
  </si>
  <si>
    <t>080 FBP21-Ash: 070</t>
  </si>
  <si>
    <t>080 FBP21V-Ash: 070</t>
  </si>
  <si>
    <t>080 FBP23-Ash: 070</t>
  </si>
  <si>
    <t>080 FBP24-Ash: 070</t>
  </si>
  <si>
    <t>080 FBP2474-Ash: 070</t>
  </si>
  <si>
    <t>080 FBP2480-Ash: 070</t>
  </si>
  <si>
    <t>080 FBP24V-Ash: 070</t>
  </si>
  <si>
    <t>080 FBP27-Ash: 070</t>
  </si>
  <si>
    <t>080 FBP27V-Ash: 070</t>
  </si>
  <si>
    <t>080 FBP30-Ash: 070</t>
  </si>
  <si>
    <t>FBP3013</t>
  </si>
  <si>
    <t>080 FBP3013-Ash: 070</t>
  </si>
  <si>
    <t>WF-FBP-3013-CAP</t>
  </si>
  <si>
    <t>080 FBP30V-Ash: 070</t>
  </si>
  <si>
    <t>080 FBP33-Ash: 070</t>
  </si>
  <si>
    <t>080 FBP33V-Ash: 070</t>
  </si>
  <si>
    <t>080 FBP36-Ash: 070</t>
  </si>
  <si>
    <t>080 FBP3674-Ash: 070</t>
  </si>
  <si>
    <t>080 FBP3680-Ash: 070</t>
  </si>
  <si>
    <t>080 FBP36V-Ash: 070</t>
  </si>
  <si>
    <t>080 FBP39-Ash: 070</t>
  </si>
  <si>
    <t>080 FBP39V-Ash: 070</t>
  </si>
  <si>
    <t>080 FBP42-Ash: 070</t>
  </si>
  <si>
    <t>080 FBP42V-Ash: 070</t>
  </si>
  <si>
    <t>080 FBP45-Ash: 070</t>
  </si>
  <si>
    <t>080 FBP45V-Ash: 070</t>
  </si>
  <si>
    <t>080 FBP48-Ash: 070</t>
  </si>
  <si>
    <t>080 FBP48V-Ash: 070</t>
  </si>
  <si>
    <t>080 FEP28-Ash: 070</t>
  </si>
  <si>
    <t>080 FP3-Ash: 070</t>
  </si>
  <si>
    <t>080 FP6-Ash: 070</t>
  </si>
  <si>
    <t>080 FSP31-Ash: 070</t>
  </si>
  <si>
    <t>080 FSP3130-Ash: 070</t>
  </si>
  <si>
    <t>080 Toekick Kit-Ash: 070</t>
  </si>
  <si>
    <t>081</t>
  </si>
  <si>
    <t>081 B12FHL-Endurance Flat Black</t>
  </si>
  <si>
    <t>WF-ODB-123528LH-TBK</t>
  </si>
  <si>
    <t>081 B12FHR-Endurance Flat Black</t>
  </si>
  <si>
    <t>WF-ODB-123528RH-TBK</t>
  </si>
  <si>
    <t>081 B15FHL-Endurance Flat Black</t>
  </si>
  <si>
    <t>WF-ODB-153528LH-TBK</t>
  </si>
  <si>
    <t>081 B15FHR-Endurance Flat Black</t>
  </si>
  <si>
    <t>WF-ODB-153528RH-TBK</t>
  </si>
  <si>
    <t>081 B15L-Endurance Flat Black</t>
  </si>
  <si>
    <t>WF-OSDDB-153528LH-TBK</t>
  </si>
  <si>
    <t>081 B15R-Endurance Flat Black</t>
  </si>
  <si>
    <t>WF-OSDDB-153528RH-TBK</t>
  </si>
  <si>
    <t>081 B18FHL-Endurance Flat Black</t>
  </si>
  <si>
    <t>WF-ODB-183528LH-TBK</t>
  </si>
  <si>
    <t>081 B18FHR-Endurance Flat Black</t>
  </si>
  <si>
    <t>WF-ODB-183528RH-TBK</t>
  </si>
  <si>
    <t>081 B18L-Endurance Flat Black</t>
  </si>
  <si>
    <t>WF-OSDDB-183528LH-TBK</t>
  </si>
  <si>
    <t>081 B18R-Endurance Flat Black</t>
  </si>
  <si>
    <t>WF-OSDDB-183528RH-TBK</t>
  </si>
  <si>
    <t>081 B21FHL-Endurance Flat Black</t>
  </si>
  <si>
    <t>WF-ODB-213528LH-TBK</t>
  </si>
  <si>
    <t>081 B21FHR-Endurance Flat Black</t>
  </si>
  <si>
    <t>WF-ODB-213528RH-TBK</t>
  </si>
  <si>
    <t>081 B21L-Endurance Flat Black</t>
  </si>
  <si>
    <t>WF-OSDDB-213528LH-TBK</t>
  </si>
  <si>
    <t>081 B21R-Endurance Flat Black</t>
  </si>
  <si>
    <t>WF-OSDDB-213528RH-TBK</t>
  </si>
  <si>
    <t>081 B24FHL-Endurance Flat Black</t>
  </si>
  <si>
    <t>WF-ODB-243528LH-TBK</t>
  </si>
  <si>
    <t>081 B24FHR-Endurance Flat Black</t>
  </si>
  <si>
    <t>WF-ODB-243528RH-TBK</t>
  </si>
  <si>
    <t>081 B24L-Endurance Flat Black</t>
  </si>
  <si>
    <t>WF-OSDDB-243528LH-TBK</t>
  </si>
  <si>
    <t>081 B24R-Endurance Flat Black</t>
  </si>
  <si>
    <t>WF-OSDDB-243528RH-TBK</t>
  </si>
  <si>
    <t>081 B27-Endurance Flat Black</t>
  </si>
  <si>
    <t>WF-OSDDB-273528-TBK</t>
  </si>
  <si>
    <t>081 B27FH-Endurance Flat Black</t>
  </si>
  <si>
    <t>WF-ODB-273528-TBK</t>
  </si>
  <si>
    <t>081 B30-Endurance Flat Black</t>
  </si>
  <si>
    <t>WF-OSDDB-303528-TBK</t>
  </si>
  <si>
    <t>081 B30FH-Endurance Flat Black</t>
  </si>
  <si>
    <t>WF-ODB-303528-TBK</t>
  </si>
  <si>
    <t>081 B33-Endurance Flat Black</t>
  </si>
  <si>
    <t>WF-OSDDB-333528-TBK</t>
  </si>
  <si>
    <t>081 B33FH-Endurance Flat Black</t>
  </si>
  <si>
    <t>WF-ODB-333528-TBK</t>
  </si>
  <si>
    <t>081 B36-Endurance Flat Black</t>
  </si>
  <si>
    <t>WF-OSDDB-363528-TBK</t>
  </si>
  <si>
    <t>081 B36FH-Endurance Flat Black</t>
  </si>
  <si>
    <t>WF-ODB-363528-TBK</t>
  </si>
  <si>
    <t>081 BC48L-Endurance Flat Black</t>
  </si>
  <si>
    <t>WF-OBBC-483528LH-TBK</t>
  </si>
  <si>
    <t>081 BC48R-Endurance Flat Black</t>
  </si>
  <si>
    <t>WF-OBBC-483528RH-TBK</t>
  </si>
  <si>
    <t>081 BWB24-Endurance Flat Black</t>
  </si>
  <si>
    <t>WF-OWBC-243528-TBK</t>
  </si>
  <si>
    <t>081 DB15-Endurance Black: 071</t>
  </si>
  <si>
    <t>081 DB18-Endurance Black: 071</t>
  </si>
  <si>
    <t>081 DB21-Endurance Black: 071</t>
  </si>
  <si>
    <t>081 DB24-Endurance Black: 071</t>
  </si>
  <si>
    <t>081 DB27-Endurance Black: 071</t>
  </si>
  <si>
    <t>081 DB30-Endurance Black: 071</t>
  </si>
  <si>
    <t>081 DB33-Endurance Black: 071</t>
  </si>
  <si>
    <t>081 DB36-Endurance Black: 071</t>
  </si>
  <si>
    <t>081 SB18L-Endurance Flat Black</t>
  </si>
  <si>
    <t>WF-OSB-183528LH-TBK</t>
  </si>
  <si>
    <t>081 SB18R-Endurance Flat Black</t>
  </si>
  <si>
    <t>WF-OSB-183528RH-TBK</t>
  </si>
  <si>
    <t>081 SB21L-Endurance Flat Black</t>
  </si>
  <si>
    <t>WF-OSB-213528LH-TBK</t>
  </si>
  <si>
    <t>081 SB21R-Endurance Flat Black</t>
  </si>
  <si>
    <t>WF-OSB-213528RH-TBK</t>
  </si>
  <si>
    <t>081 SB24L-Endurance Flat Black</t>
  </si>
  <si>
    <t>WF-OSB-243528LH-TBK</t>
  </si>
  <si>
    <t>081 SB24R-Endurance Flat Black</t>
  </si>
  <si>
    <t>WF-OSB-243528RH-TBK</t>
  </si>
  <si>
    <t>081 SB27-Endurance Flat Black</t>
  </si>
  <si>
    <t>WF-OSB-273528-TBK</t>
  </si>
  <si>
    <t>081 SB30-Endurance Flat Black</t>
  </si>
  <si>
    <t>WF-OSB-303528-TBK</t>
  </si>
  <si>
    <t>081 SB33-Endurance Flat Black</t>
  </si>
  <si>
    <t>WF-OSB-333528-TBK</t>
  </si>
  <si>
    <t>081 SB36-Endurance Flat Black</t>
  </si>
  <si>
    <t>WF-OSB-363528-TBK</t>
  </si>
  <si>
    <t>081 SB39-Endurance Flat Black</t>
  </si>
  <si>
    <t>WF-OSB-393528-TBK</t>
  </si>
  <si>
    <t>081 SB42-Endurance Flat Black</t>
  </si>
  <si>
    <t>WF-OSB-423528-TBK</t>
  </si>
  <si>
    <t>081 SB45-Endurance Flat Black</t>
  </si>
  <si>
    <t>WF-OSB-453528-TBK</t>
  </si>
  <si>
    <t>081 SB48-Endurance Flat Black</t>
  </si>
  <si>
    <t>WF-OSB-483528-TBK</t>
  </si>
  <si>
    <t>081 B18FHLHI-Endurance Flat Black</t>
  </si>
  <si>
    <t>WF-CAN001-F01L-TBK</t>
  </si>
  <si>
    <t>081 B18FHRHI-Endurance Flat Black</t>
  </si>
  <si>
    <t>WF-CAN001-F01R-TBK</t>
  </si>
  <si>
    <t>081 B24LHI-Endurance Flat Black</t>
  </si>
  <si>
    <t>WF-CAN005-F01L-TBK</t>
  </si>
  <si>
    <t>081 B24RHI-Endurance Flat Black</t>
  </si>
  <si>
    <t>WF-CAN005-F01R-TBK</t>
  </si>
  <si>
    <t>081 B36FHHI-Endurance Flat Black</t>
  </si>
  <si>
    <t>WF-CAN011-F01-TBK</t>
  </si>
  <si>
    <t>081 B36HI-Endurance Flat Black</t>
  </si>
  <si>
    <t>WF-CAN012-F01-TBK</t>
  </si>
  <si>
    <t>081 B40FHHI-Endurance Flat Black</t>
  </si>
  <si>
    <t>WF-CAN014-F01-TBK</t>
  </si>
  <si>
    <t>081 BPT16HI-Endurance Flat Black</t>
  </si>
  <si>
    <t>WF-CAN016-F01BH-TBK</t>
  </si>
  <si>
    <t>081 BWB18HI-Endurance Flat Black</t>
  </si>
  <si>
    <t>WF-CAN001-F04-TBK</t>
  </si>
  <si>
    <t>081 DB24HI-Endurance Black: 071</t>
  </si>
  <si>
    <t>081 B24FHLFFHI-Endurance Flat Black</t>
  </si>
  <si>
    <t>WF-CAN004-F02L-TBK</t>
  </si>
  <si>
    <t>081 B24FHRFFHI-Endurance Flat Black</t>
  </si>
  <si>
    <t>WF-CAN004-F02R-TBK</t>
  </si>
  <si>
    <t>081 B36FHFFHI-Endurance Flat Black</t>
  </si>
  <si>
    <t>WF-CAN011-F02-TBK</t>
  </si>
  <si>
    <t>081 B40FHFFHI-Endurance Flat Black</t>
  </si>
  <si>
    <t>WF-CAN014-F02-TBK</t>
  </si>
  <si>
    <t>081 GU36FFHI-Endurance Flat Black</t>
  </si>
  <si>
    <t>WF-CAN010-F02-TBK</t>
  </si>
  <si>
    <t>081 GCB24L-Endurance Flat Black</t>
  </si>
  <si>
    <t>WF-OCGC-243528LH-01-TBK</t>
  </si>
  <si>
    <t>081 GCB24R-Endurance Flat Black</t>
  </si>
  <si>
    <t>WF-OCGC-243528RH-01-TBK</t>
  </si>
  <si>
    <t>081 GCB30-Endurance Flat Black</t>
  </si>
  <si>
    <t>WF-OCGC-303530-02-TBK</t>
  </si>
  <si>
    <t>081 GCDB30-Endurance Black: 071</t>
  </si>
  <si>
    <t>081 GGBV18L-Endurance Flat Black</t>
  </si>
  <si>
    <t>WF-OGGB-183528LH-TBK</t>
  </si>
  <si>
    <t>081 GGBV18R-Endurance Flat Black</t>
  </si>
  <si>
    <t>WF-OGGB-183528RH-TBK</t>
  </si>
  <si>
    <t>081 GGBV21L-Endurance Flat Black</t>
  </si>
  <si>
    <t>WF-OGGB-213528LH-TBK</t>
  </si>
  <si>
    <t>081 GGBV21R-Endurance Flat Black</t>
  </si>
  <si>
    <t>WF-OGGB-213528RH-TBK</t>
  </si>
  <si>
    <t>081 GGBV24L-Endurance Flat Black</t>
  </si>
  <si>
    <t>WF-OGGB-243528LH-TBK</t>
  </si>
  <si>
    <t>081 GGBV24R-Endurance Flat Black</t>
  </si>
  <si>
    <t>WF-OGGB-243528RH-TBK</t>
  </si>
  <si>
    <t>081 GGBV27-Endurance Flat Black</t>
  </si>
  <si>
    <t>WF-OGGB-273528-TBK</t>
  </si>
  <si>
    <t>081 GGBV30-Endurance Flat Black</t>
  </si>
  <si>
    <t>WF-OGGB-303528-TBK</t>
  </si>
  <si>
    <t>081 GGBV33-Endurance Flat Black</t>
  </si>
  <si>
    <t>WF-OGGB-333528-TBK</t>
  </si>
  <si>
    <t>081 GGBV36-Endurance Flat Black</t>
  </si>
  <si>
    <t>WF-OGGB-363528-TBK</t>
  </si>
  <si>
    <t>081 GGBV39-Endurance Flat Black</t>
  </si>
  <si>
    <t>WF-OGGB-393528-TBK</t>
  </si>
  <si>
    <t>081 GGBV42-Endurance Flat Black</t>
  </si>
  <si>
    <t>WF-OGGB-423528-TBK</t>
  </si>
  <si>
    <t>081 GGBV45-Endurance Flat Black</t>
  </si>
  <si>
    <t>WF-OGGB-453528-TBK</t>
  </si>
  <si>
    <t>081 GGBV48-Endurance Flat Black</t>
  </si>
  <si>
    <t>WF-OGGB-483528-TBK</t>
  </si>
  <si>
    <t>081 GGBVD36-Endurance Flat Black</t>
  </si>
  <si>
    <t>7210-002002</t>
  </si>
  <si>
    <t>081 GGBVD39-Endurance Flat Black</t>
  </si>
  <si>
    <t>7210-002005</t>
  </si>
  <si>
    <t>081 GGBVD42-Endurance Flat Black</t>
  </si>
  <si>
    <t>7210-001989</t>
  </si>
  <si>
    <t>081 GGBVD45-Endurance Flat Black</t>
  </si>
  <si>
    <t>7210-001988</t>
  </si>
  <si>
    <t>081 GU36HI-Endurance Flat Black</t>
  </si>
  <si>
    <t>WF-CAN010-F01-TBK</t>
  </si>
  <si>
    <t>081 GU40HI-Endurance Flat Black</t>
  </si>
  <si>
    <t>WF-CAN013-F01-TBK</t>
  </si>
  <si>
    <t>081 PPBV18L-Endurance Flat Black</t>
  </si>
  <si>
    <t>WF-OPC-183528LH-TBK</t>
  </si>
  <si>
    <t>081 PPBV18R-Endurance Flat Black</t>
  </si>
  <si>
    <t>WF-OPC-183528RH-TBK</t>
  </si>
  <si>
    <t>081 PPBV18HI-Endurance Flat Black</t>
  </si>
  <si>
    <t>WF-CAN001-F03-TBK</t>
  </si>
  <si>
    <t>081 BS83-Endurance Black: 071</t>
  </si>
  <si>
    <t>081 U247828L-Endurance Flat Black</t>
  </si>
  <si>
    <t>WF-OCL-247828LH-TBK</t>
  </si>
  <si>
    <t>081 U247828R-Endurance Flat Black</t>
  </si>
  <si>
    <t>WF-OCL-247828RH-TBK</t>
  </si>
  <si>
    <t>081 U248428L-Endurance Flat Black</t>
  </si>
  <si>
    <t>WF-OCL-248428LH-TBK</t>
  </si>
  <si>
    <t>081 U248428R-Endurance Flat Black</t>
  </si>
  <si>
    <t>WF-OCL-248428RH-TBK</t>
  </si>
  <si>
    <t>081 U367828-Endurance Flat Black</t>
  </si>
  <si>
    <t>WF-OCL-367828-TBK</t>
  </si>
  <si>
    <t>081 U368428-Endurance Flat Black</t>
  </si>
  <si>
    <t>WF-OCL-368428-TBK</t>
  </si>
  <si>
    <t>081 W1230L-Endurance Flat Black</t>
  </si>
  <si>
    <t>WF-KOC-123012LH-TBK</t>
  </si>
  <si>
    <t>081 W1230R-Endurance Flat Black</t>
  </si>
  <si>
    <t>WF-KOC-123012RH-TBK</t>
  </si>
  <si>
    <t>081 W1530L-Endurance Flat Black</t>
  </si>
  <si>
    <t>WF-KOC-153012LH-TBK</t>
  </si>
  <si>
    <t>081 W1530R-Endurance Flat Black</t>
  </si>
  <si>
    <t>WF-KOC-153012RH-TBK</t>
  </si>
  <si>
    <t>081 W1830L-Endurance Flat Black</t>
  </si>
  <si>
    <t>WF-KOC-183012LH-TBK</t>
  </si>
  <si>
    <t>081 W1830R-Endurance Flat Black</t>
  </si>
  <si>
    <t>WF-KOC-183012RH-TBK</t>
  </si>
  <si>
    <t>081 W2130L-Endurance Flat Black</t>
  </si>
  <si>
    <t>WF-KOC-213012LH-TBK</t>
  </si>
  <si>
    <t>081 W2130R-Endurance Flat Black</t>
  </si>
  <si>
    <t>WF-KOC-213012RH-TBK</t>
  </si>
  <si>
    <t>081 W2430L-Endurance Flat Black</t>
  </si>
  <si>
    <t>WF-KOC-243012LH-TBK</t>
  </si>
  <si>
    <t>081 W2430R-Endurance Flat Black</t>
  </si>
  <si>
    <t>WF-KOC-243012RH-TBK</t>
  </si>
  <si>
    <t>081 W2730-Endurance Flat Black</t>
  </si>
  <si>
    <t>WF-KOC-273012-TBK</t>
  </si>
  <si>
    <t>081 W3030-Endurance Flat Black</t>
  </si>
  <si>
    <t>WF-KOC-303012-TBK</t>
  </si>
  <si>
    <t>081 W3330-Endurance Flat Black</t>
  </si>
  <si>
    <t>WF-KOC-333012-TBK</t>
  </si>
  <si>
    <t>081 W3630-Endurance Flat Black</t>
  </si>
  <si>
    <t>WF-KOC-363012-TBK</t>
  </si>
  <si>
    <t>081 WC3630L-Endurance Flat Black</t>
  </si>
  <si>
    <t>WF-OOBC-363012LH-TBK</t>
  </si>
  <si>
    <t>081 WC3630R-Endurance Flat Black</t>
  </si>
  <si>
    <t>WF-OOBC-363012RH-TBK</t>
  </si>
  <si>
    <t>081 TUPEN-Black: 071</t>
  </si>
  <si>
    <t>081 TUSPRAY-Black: 071</t>
  </si>
  <si>
    <t>081 CTOPSPCR-Counter Top Spacers</t>
  </si>
  <si>
    <t>081 Glide Soft Close</t>
  </si>
  <si>
    <t>081 Hinge</t>
  </si>
  <si>
    <t>081 LEG</t>
  </si>
  <si>
    <t>081 MB48-Mobile Cart</t>
  </si>
  <si>
    <t>081 MB72-Mobile Cart</t>
  </si>
  <si>
    <t>081 MB96-Mobile Cart</t>
  </si>
  <si>
    <t>081 Pull</t>
  </si>
  <si>
    <t>081 SHELF2428</t>
  </si>
  <si>
    <t>081 TBK-Towel Bar</t>
  </si>
  <si>
    <t>081 MINIBASE-Endurance Flat Black</t>
  </si>
  <si>
    <t>WF-MSBC-122315LH-TBK</t>
  </si>
  <si>
    <t>081 SMDS-Endurance Flat Black</t>
  </si>
  <si>
    <t>WF-1212-FCS-TBK</t>
  </si>
  <si>
    <t>081 BCFFSP-Black: 071</t>
  </si>
  <si>
    <t>081 Column Kit-Black: 071</t>
  </si>
  <si>
    <t>081 FBP12-Black: 071</t>
  </si>
  <si>
    <t>081 FBP15-Black: 071</t>
  </si>
  <si>
    <t>081 FBP18-Black: 071</t>
  </si>
  <si>
    <t>081 FBP18V-Black: 071</t>
  </si>
  <si>
    <t>081 FBP21-Black: 071</t>
  </si>
  <si>
    <t>081 FBP21V-Black: 071</t>
  </si>
  <si>
    <t>081 FBP23-Black: 071</t>
  </si>
  <si>
    <t>081 FBP24-Black 071</t>
  </si>
  <si>
    <t>081 FBP2474-Black: 071</t>
  </si>
  <si>
    <t>081 FBP2480-Black: 071</t>
  </si>
  <si>
    <t>081 FBP24V-Black: 071</t>
  </si>
  <si>
    <t>081 FBP27-Black: 071</t>
  </si>
  <si>
    <t>081 FBP27V-Black: 071</t>
  </si>
  <si>
    <t>081 FBP30-Black: 071</t>
  </si>
  <si>
    <t>081 FBP3013-Black: 071</t>
  </si>
  <si>
    <t>WF-FBP-3013-TBK</t>
  </si>
  <si>
    <t>081 FBP30V-Black: 071</t>
  </si>
  <si>
    <t>081 FBP33-Black: 071</t>
  </si>
  <si>
    <t>081 FBP33V-Black: 071</t>
  </si>
  <si>
    <t>081 FBP36-Black: 071</t>
  </si>
  <si>
    <t>081 FBP3674-Black: 071</t>
  </si>
  <si>
    <t>081 FBP3680-Black: 071</t>
  </si>
  <si>
    <t>081 FBP36V-Black: 071</t>
  </si>
  <si>
    <t>081 FBP39-Black: 071</t>
  </si>
  <si>
    <t>081 FBP39V-Black: 071</t>
  </si>
  <si>
    <t>081 FBP42-Black: 071</t>
  </si>
  <si>
    <t>081 FBP42V-Black: 071</t>
  </si>
  <si>
    <t>081 FBP45-Black: 071</t>
  </si>
  <si>
    <t>081 FBP45V-Black: 071</t>
  </si>
  <si>
    <t>081 FBP48-Black: 071</t>
  </si>
  <si>
    <t>081 FBP48V-Black: 071</t>
  </si>
  <si>
    <t>081 FEP28-Black: 071</t>
  </si>
  <si>
    <t>081 FP3-Black: 071</t>
  </si>
  <si>
    <t>081 FP6-Black: 071</t>
  </si>
  <si>
    <t>081 FSP31-Black: 071</t>
  </si>
  <si>
    <t>081 FSP3130-Black: 071</t>
  </si>
  <si>
    <t>081 Toekick Kit-Black: 071</t>
  </si>
  <si>
    <t>082</t>
  </si>
  <si>
    <t>082 B12FHL-Endurance Flat White</t>
  </si>
  <si>
    <t>WF-ODB-123528LH-TWH</t>
  </si>
  <si>
    <t>082 B12FHR-Endurance Flat White</t>
  </si>
  <si>
    <t>WF-ODB-123528RH-TWH</t>
  </si>
  <si>
    <t>082 B15FHL-Endurance Flat White</t>
  </si>
  <si>
    <t>WF-ODB-153528LH-TWH</t>
  </si>
  <si>
    <t>082 B15FHR-Endurance Flat White</t>
  </si>
  <si>
    <t>WF-ODB-153528RH-TWH</t>
  </si>
  <si>
    <t>082 B15L-Endurance Flat White</t>
  </si>
  <si>
    <t>WF-OSDDB-153528LH-TWH</t>
  </si>
  <si>
    <t>082 B15R-Endurance Flat White</t>
  </si>
  <si>
    <t>WF-OSDDB-153528RH-TWH</t>
  </si>
  <si>
    <t>082 B18FHL-Endurance Flat White</t>
  </si>
  <si>
    <t>WF-ODB-183528LH-TWH</t>
  </si>
  <si>
    <t>082 B18FHR-Endurance Flat White</t>
  </si>
  <si>
    <t>WF-ODB-183528RH-TWH</t>
  </si>
  <si>
    <t>082 B18L-Endurance Flat White</t>
  </si>
  <si>
    <t>WF-OSDDB-183528LH-TWH</t>
  </si>
  <si>
    <t>082 B18R-Endurance Flat White</t>
  </si>
  <si>
    <t>WF-OSDDB-183528RH-TWH</t>
  </si>
  <si>
    <t>082 B21FHL-Endurance Flat White</t>
  </si>
  <si>
    <t>WF-ODB-213528LH-TWH</t>
  </si>
  <si>
    <t>082 B21FHR-Endurance Flat White</t>
  </si>
  <si>
    <t>WF-ODB-213528RH-TWH</t>
  </si>
  <si>
    <t>082 B21L-Endurance Flat White</t>
  </si>
  <si>
    <t>WF-OSDDB-213528LH-TWH</t>
  </si>
  <si>
    <t>082 B21R-Endurance Flat White</t>
  </si>
  <si>
    <t>WF-OSDDB-213528RH-TWH</t>
  </si>
  <si>
    <t>082 B24FHL-Endurance Flat White</t>
  </si>
  <si>
    <t>WF-ODB-243528LH-TWH</t>
  </si>
  <si>
    <t>082 B24FHR-Endurance Flat White</t>
  </si>
  <si>
    <t>WF-ODB-243528RH-TWH</t>
  </si>
  <si>
    <t>082 B24L-Endurance Flat White</t>
  </si>
  <si>
    <t>WF-OSDDB-243528LH-TWH</t>
  </si>
  <si>
    <t>082 B24R-Endurance Flat White</t>
  </si>
  <si>
    <t>WF-OSDDB-243528RH-TWH</t>
  </si>
  <si>
    <t>082 B27-Endurance Flat White</t>
  </si>
  <si>
    <t>WF-OSDDB-273528-TWH</t>
  </si>
  <si>
    <t>082 B27FH-Endurance Flat White</t>
  </si>
  <si>
    <t>WF-ODB-273528-TWH</t>
  </si>
  <si>
    <t>082 B30-Endurance Flat White</t>
  </si>
  <si>
    <t>WF-OSDDB-303528-TWH</t>
  </si>
  <si>
    <t>082 B30FH-Endurance Flat White</t>
  </si>
  <si>
    <t>WF-ODB-303528-TWH</t>
  </si>
  <si>
    <t>082 B33-Endurance Flat White</t>
  </si>
  <si>
    <t>WF-OSDDB-333528-TWH</t>
  </si>
  <si>
    <t>082 B33FH-Endurance Flat White</t>
  </si>
  <si>
    <t>WF-ODB-333528-TWH</t>
  </si>
  <si>
    <t>082 B36-Endurance Flat White</t>
  </si>
  <si>
    <t>WF-OSDDB-363528-TWH</t>
  </si>
  <si>
    <t>082 B36FH-Endurance Flat White</t>
  </si>
  <si>
    <t>WF-ODB-363528-TWH</t>
  </si>
  <si>
    <t>082 BC48L-Endurance Flat White</t>
  </si>
  <si>
    <t>WF-OBBC-483528LH-TWH</t>
  </si>
  <si>
    <t>082 BC48R-Endurance Flat White</t>
  </si>
  <si>
    <t>WF-OBBC-483528RH-TWH</t>
  </si>
  <si>
    <t>082 BWB24-Endurance Flat White</t>
  </si>
  <si>
    <t>WF-OWBC-243528-TWH</t>
  </si>
  <si>
    <t>082 DB15-Endurance White: 072</t>
  </si>
  <si>
    <t>082 DB18-Endurance White: 072</t>
  </si>
  <si>
    <t>082 DB21-Endurance White: 072</t>
  </si>
  <si>
    <t>082 DB24-Endurance White: 072</t>
  </si>
  <si>
    <t>082 DB27-Endurance White: 072</t>
  </si>
  <si>
    <t>082 DB30-Endurance White: 072</t>
  </si>
  <si>
    <t>082 DB33-Endurance White: 072</t>
  </si>
  <si>
    <t>082 DB36-Endurance White: 072</t>
  </si>
  <si>
    <t>082 SB18L-Endurance Flat White</t>
  </si>
  <si>
    <t>WF-OSB-183528LH-TWH</t>
  </si>
  <si>
    <t>082 SB18R-Endurance Flat White</t>
  </si>
  <si>
    <t>WF-OSB-183528RH-TWH</t>
  </si>
  <si>
    <t>082 SB21L-Endurance Flat White</t>
  </si>
  <si>
    <t>WF-OSB-213528LH-TWH</t>
  </si>
  <si>
    <t>082 SB21R-Endurance Flat White</t>
  </si>
  <si>
    <t>WF-OSB-213528RH-TWH</t>
  </si>
  <si>
    <t>082 SB24L-Endurance Flat White</t>
  </si>
  <si>
    <t>WF-OSB-243528LH-TWH</t>
  </si>
  <si>
    <t>082 SB24R-Endurance Flat White</t>
  </si>
  <si>
    <t>WF-OSB-243528RH-TWH</t>
  </si>
  <si>
    <t>082 SB27-Endurance Flat White</t>
  </si>
  <si>
    <t>WF-OSB-273528-TWH</t>
  </si>
  <si>
    <t>082 SB30-Endurance Flat White</t>
  </si>
  <si>
    <t>WF-OSB-303528-TWH</t>
  </si>
  <si>
    <t>082 SB33-Endurance Flat White</t>
  </si>
  <si>
    <t>WF-OSB-333528-TWH</t>
  </si>
  <si>
    <t>082 SB36-Endurance Flat White</t>
  </si>
  <si>
    <t>WF-OSB-363528-TWH</t>
  </si>
  <si>
    <t>082 SB39-Endurance Flat White</t>
  </si>
  <si>
    <t>WF-OSB-393528-TWH</t>
  </si>
  <si>
    <t>082 SB42-Endurance Flat White</t>
  </si>
  <si>
    <t>WF-OSB-423528-TWH</t>
  </si>
  <si>
    <t>082 SB45-Endurance Flat White</t>
  </si>
  <si>
    <t>WF-OSB-453528-TWH</t>
  </si>
  <si>
    <t>082 SB48-Endurance Flat White</t>
  </si>
  <si>
    <t>WF-OSB-483528-TWH</t>
  </si>
  <si>
    <t>082 B18FHLHI-Endurance Flat White</t>
  </si>
  <si>
    <t>WF-CAN001-F01L-TWH</t>
  </si>
  <si>
    <t>082 B18FHRHI-Endurance Flat White</t>
  </si>
  <si>
    <t>WF-CAN001-F01R-TWH</t>
  </si>
  <si>
    <t>082 B24LHI-Endurance Flat White</t>
  </si>
  <si>
    <t>WF-CAN005-F01L-TWH</t>
  </si>
  <si>
    <t>082 B24RHI-Endurance Flat White</t>
  </si>
  <si>
    <t>WF-CAN005-F01R-TWH</t>
  </si>
  <si>
    <t>082 B36FHHI-Endurance Flat White</t>
  </si>
  <si>
    <t>WF-CAN011-F01-TWH</t>
  </si>
  <si>
    <t>082 B36HI-Endurance Flat White</t>
  </si>
  <si>
    <t>WF-CAN012-F01-TWH</t>
  </si>
  <si>
    <t>082 B40FHHI-Endurance Flat White</t>
  </si>
  <si>
    <t>WF-CAN014-F01-TWH</t>
  </si>
  <si>
    <t>082 BPT16HI-Endurance Flat White</t>
  </si>
  <si>
    <t>WF-CAN016-F01BH-TWH</t>
  </si>
  <si>
    <t>082 BWB18HI-Endurance Flat White</t>
  </si>
  <si>
    <t>WF-CAN001-F04-TWH</t>
  </si>
  <si>
    <t>082 DB24HI-Endurance White: 072</t>
  </si>
  <si>
    <t>082 B24FHLFFHI-Endurance Flat White</t>
  </si>
  <si>
    <t>WF-CAN004-F02L-TWH</t>
  </si>
  <si>
    <t>082 B24FHRFFHI-Endurance Flat White</t>
  </si>
  <si>
    <t>WF-CAN004-F02R-TWH</t>
  </si>
  <si>
    <t>082 B36FHFFHI-Endurance Flat White</t>
  </si>
  <si>
    <t>WF-CAN011-F02-TWH</t>
  </si>
  <si>
    <t>082 B40FHFFHI-Endurance Flat White</t>
  </si>
  <si>
    <t>WF-CAN014-F02-TWH</t>
  </si>
  <si>
    <t>082 GU36FFHI-Endurance Flat White</t>
  </si>
  <si>
    <t>WF-CAN010-F02-TWH</t>
  </si>
  <si>
    <t>082 GCB24L-Endurance Flat White</t>
  </si>
  <si>
    <t>WF-OCGC-243528LH-01-TWH</t>
  </si>
  <si>
    <t>082 GCB24R-Endurance Flat White</t>
  </si>
  <si>
    <t>WF-OCGC-243528RH-01-TWH</t>
  </si>
  <si>
    <t>082 GCB30-Endurance Flat White</t>
  </si>
  <si>
    <t>WF-OCGC-303530-02-TWH</t>
  </si>
  <si>
    <t>082 GCDB30-Endurance White: 072</t>
  </si>
  <si>
    <t>082 GGBV18L-Endurance Flat White</t>
  </si>
  <si>
    <t>WF-OGGB-183528LH-TWH</t>
  </si>
  <si>
    <t>082 GGBV18R-Endurance Flat White</t>
  </si>
  <si>
    <t>WF-OGGB-183528RH-TWH</t>
  </si>
  <si>
    <t>082 GGBV21L-Endurance Flat White</t>
  </si>
  <si>
    <t>WF-OGGB-213528LH-TWH</t>
  </si>
  <si>
    <t>082 GGBV21R-Endurance Flat White</t>
  </si>
  <si>
    <t>WF-OGGB-213528RH-TWH</t>
  </si>
  <si>
    <t>082 GGBV24L-Endurance Flat White</t>
  </si>
  <si>
    <t>WF-OGGB-243528LH-TWH</t>
  </si>
  <si>
    <t>082 GGBV24R-Endurance Flat White</t>
  </si>
  <si>
    <t>WF-OGGB-243528RH-TWH</t>
  </si>
  <si>
    <t>082 GGBV27-Endurance Flat White</t>
  </si>
  <si>
    <t>WF-OGGB-273528-TWH</t>
  </si>
  <si>
    <t>082 GGBV30-Endurance Flat White</t>
  </si>
  <si>
    <t>WF-OGGB-303528-TWH</t>
  </si>
  <si>
    <t>082 GGBV33-Endurance Flat White</t>
  </si>
  <si>
    <t>WF-OGGB-333528-TWH</t>
  </si>
  <si>
    <t>082 GGBV36-Endurance Flat White</t>
  </si>
  <si>
    <t>WF-OGGB-363528-TWH</t>
  </si>
  <si>
    <t>082 GGBV39-Endurance Flat White</t>
  </si>
  <si>
    <t>WF-OGGB-393528-TWH</t>
  </si>
  <si>
    <t>082 GGBV42-Endurance Flat White</t>
  </si>
  <si>
    <t>WF-OGGB-423528-TWH</t>
  </si>
  <si>
    <t>082 GGBV45-Endurance Flat White</t>
  </si>
  <si>
    <t>WF-OGGB-453528-TWH</t>
  </si>
  <si>
    <t>082 GGBV48-Endurance Flat White</t>
  </si>
  <si>
    <t>WF-OGGB-483528-TWH</t>
  </si>
  <si>
    <t>082 GGBVD36-Endurance Flat White</t>
  </si>
  <si>
    <t>7210-002004</t>
  </si>
  <si>
    <t>082 GGBVD39-Endurance Flat White</t>
  </si>
  <si>
    <t>7210-002006</t>
  </si>
  <si>
    <t>082 GGBVD42-Endurance Flat White</t>
  </si>
  <si>
    <t>7210-001998</t>
  </si>
  <si>
    <t>082 GGBVD45-Endurance Flat White</t>
  </si>
  <si>
    <t>7210-001996</t>
  </si>
  <si>
    <t>082 GU36HI-Endurance Flat White</t>
  </si>
  <si>
    <t>WF-CAN010-F01-TWH</t>
  </si>
  <si>
    <t>082 GU40HI-Endurance Flat White</t>
  </si>
  <si>
    <t>WF-CAN013-F01-TWH</t>
  </si>
  <si>
    <t>082 PPBV18L-Endurance Flat White</t>
  </si>
  <si>
    <t>WF-OPC-183528LH-TWH</t>
  </si>
  <si>
    <t>082 PPBV18R-Endurance Flat White</t>
  </si>
  <si>
    <t>WF-OPC-183528RH-TWH</t>
  </si>
  <si>
    <t>082 PPBV18HI-Endurance Flat White</t>
  </si>
  <si>
    <t>WF-CAN001-F03-TWH</t>
  </si>
  <si>
    <t>082 BS83-Endurance White: 072</t>
  </si>
  <si>
    <t>082 U247828L-Endurance Flat White</t>
  </si>
  <si>
    <t>WF-OCL-247828LH-TWH</t>
  </si>
  <si>
    <t>082 U247828R-Endurance Flat White</t>
  </si>
  <si>
    <t>WF-OCL-247828RH-TWH</t>
  </si>
  <si>
    <t>082 U248428L-Endurance Flat White</t>
  </si>
  <si>
    <t>WF-OCL-248428LH-TWH</t>
  </si>
  <si>
    <t>082 U248428R-Endurance Flat White</t>
  </si>
  <si>
    <t>WF-OCL-248428RH-TWH</t>
  </si>
  <si>
    <t>082 U367828-Endurance Flat White</t>
  </si>
  <si>
    <t>WF-OCL-367828-TWH</t>
  </si>
  <si>
    <t>082 U368428-Endurance Flat White</t>
  </si>
  <si>
    <t>WF-OCL-368428-TWH</t>
  </si>
  <si>
    <t>082 W1230L-Endurance Flat White</t>
  </si>
  <si>
    <t>WF-KOC-123012LH-TWH</t>
  </si>
  <si>
    <t>082 W1230R-Endurance Flat White</t>
  </si>
  <si>
    <t>WF-KOC-123012RH-TWH</t>
  </si>
  <si>
    <t>082 W1530L-Endurance Flat White</t>
  </si>
  <si>
    <t>WF-KOC-153012LH-TWH</t>
  </si>
  <si>
    <t>082 W1530R-Endurance Flat White</t>
  </si>
  <si>
    <t>WF-KOC-153012RH-TWH</t>
  </si>
  <si>
    <t>082 W1830L-Endurance Flat White</t>
  </si>
  <si>
    <t>WF-KOC-183012LH-TWH</t>
  </si>
  <si>
    <t>082 W1830R-Endurance Flat White</t>
  </si>
  <si>
    <t>WF-KOC-183012RH-TWH</t>
  </si>
  <si>
    <t>082 W2130L-Endurance Flat White</t>
  </si>
  <si>
    <t>WF-KOC-213012LH-TWH</t>
  </si>
  <si>
    <t>082 W2130R-Endurance Flat White</t>
  </si>
  <si>
    <t>WF-KOC-213012RH-TWH</t>
  </si>
  <si>
    <t>082 W2430L-Endurance Flat White</t>
  </si>
  <si>
    <t>WF-KOC-243012LH-TWH</t>
  </si>
  <si>
    <t>082 W2430R-Endurance Flat White</t>
  </si>
  <si>
    <t>WF-KOC-243012RH-TWH</t>
  </si>
  <si>
    <t>082 W2730-Endurance Flat White</t>
  </si>
  <si>
    <t>WF-KOC-273012-TWH</t>
  </si>
  <si>
    <t>082 W3030-Endurance Flat White</t>
  </si>
  <si>
    <t>WF-KOC-303012-TWH</t>
  </si>
  <si>
    <t>082 W3330-Endurance Flat White</t>
  </si>
  <si>
    <t>WF-KOC-333012-TWH</t>
  </si>
  <si>
    <t>082 W3630-Endurance Flat White</t>
  </si>
  <si>
    <t>WF-KOC-363012-TWH</t>
  </si>
  <si>
    <t>082 WC3630L-Endurance Flat White</t>
  </si>
  <si>
    <t>WF-OOBC-363012LH-TWH</t>
  </si>
  <si>
    <t>082 WC3630R-Endurance Flat White</t>
  </si>
  <si>
    <t>WF-OOBC-363012RH-TWH</t>
  </si>
  <si>
    <t>082 TUPEN-White: 072</t>
  </si>
  <si>
    <t>082 TUSPRAY-White: 072</t>
  </si>
  <si>
    <t>082 CTOPSPCR-Counter Top Spacers</t>
  </si>
  <si>
    <t>082 Glide Soft Close</t>
  </si>
  <si>
    <t>082 Hinge</t>
  </si>
  <si>
    <t>082 LEG</t>
  </si>
  <si>
    <t>082 MB48-Mobile Cart</t>
  </si>
  <si>
    <t>082 MB72-Mobile Cart</t>
  </si>
  <si>
    <t>082 MB96-Mobile Cart</t>
  </si>
  <si>
    <t>082 Pull</t>
  </si>
  <si>
    <t>082 SHELF2428</t>
  </si>
  <si>
    <t>082 TBK-Towel Bar</t>
  </si>
  <si>
    <t>082 MINIBASE-Endurance Flat White</t>
  </si>
  <si>
    <t>WF-MSBC-122315LH-TWH</t>
  </si>
  <si>
    <t>082 SMDS-Endurance Flat White</t>
  </si>
  <si>
    <t>WF-1212-FCS-TWH</t>
  </si>
  <si>
    <t>082 BCFFSP-White: 072</t>
  </si>
  <si>
    <t>082 Column Kit-White: 072</t>
  </si>
  <si>
    <t>082 FBP12-White: 072</t>
  </si>
  <si>
    <t>082 FBP15-White: 072</t>
  </si>
  <si>
    <t>082 FBP18-White: 072</t>
  </si>
  <si>
    <t>082 FBP18V-White: 072</t>
  </si>
  <si>
    <t>082 FBP21-White: 072</t>
  </si>
  <si>
    <t>082 FBP21V-White: 072</t>
  </si>
  <si>
    <t>082 FBP23-White: 072</t>
  </si>
  <si>
    <t>082 FBP24-White: 072</t>
  </si>
  <si>
    <t>082 FBP2474-White: 072</t>
  </si>
  <si>
    <t>082 FBP2480-White: 072</t>
  </si>
  <si>
    <t>082 FBP24V-White: 072</t>
  </si>
  <si>
    <t>082 FBP27-White: 072</t>
  </si>
  <si>
    <t>082 FBP27V-White: 072</t>
  </si>
  <si>
    <t>082 FBP30-White: 072</t>
  </si>
  <si>
    <t>082 FBP3013-White: 072</t>
  </si>
  <si>
    <t>WF-FBP-3013-TWH</t>
  </si>
  <si>
    <t>082 FBP30V-White: 072</t>
  </si>
  <si>
    <t>082 FBP33-White: 072</t>
  </si>
  <si>
    <t>082 FBP33V-White: 072</t>
  </si>
  <si>
    <t>082 FBP36-White: 072</t>
  </si>
  <si>
    <t>082 FBP3674-White: 072</t>
  </si>
  <si>
    <t>082 FBP3680-White: 072</t>
  </si>
  <si>
    <t>082 FBP36V-White: 072</t>
  </si>
  <si>
    <t>082 FBP39-White: 072</t>
  </si>
  <si>
    <t>082 FBP39V-White: 072</t>
  </si>
  <si>
    <t>082 FBP42-White: 072</t>
  </si>
  <si>
    <t>082 FBP42V-White: 072</t>
  </si>
  <si>
    <t>082 FBP45-White: 072</t>
  </si>
  <si>
    <t>082 FBP45V-White: 072</t>
  </si>
  <si>
    <t>082 FBP48-White: 072</t>
  </si>
  <si>
    <t>082 FBP48V-White: 072</t>
  </si>
  <si>
    <t>082 FEP28-White: 072</t>
  </si>
  <si>
    <t>082 FP3-White: 072</t>
  </si>
  <si>
    <t>082 FP6-White: 072</t>
  </si>
  <si>
    <t>082 FSP31-White: 072</t>
  </si>
  <si>
    <t>082 FSP3130-White: 072</t>
  </si>
  <si>
    <t>082 Toekick Kit-White: 072</t>
  </si>
  <si>
    <t>00E</t>
  </si>
  <si>
    <t>COLUMNGLIDE</t>
  </si>
  <si>
    <t>00E Column Glides</t>
  </si>
  <si>
    <t>WF-RP-810886</t>
  </si>
  <si>
    <t>00E CTOPSPCR-Counter Top Spacers</t>
  </si>
  <si>
    <t>00E Glide Soft Close</t>
  </si>
  <si>
    <t>00E Hinge</t>
  </si>
  <si>
    <t>00E LEG</t>
  </si>
  <si>
    <t>00E MB48-Mobile Cart</t>
  </si>
  <si>
    <t>00E MB72-Mobile Cart</t>
  </si>
  <si>
    <t>00E MB96-Mobile Cart</t>
  </si>
  <si>
    <t>00E Pull</t>
  </si>
  <si>
    <t>00E SHELF2428</t>
  </si>
  <si>
    <t>00E TBK-Towel Bar</t>
  </si>
  <si>
    <t>TOEKICKCLIP</t>
  </si>
  <si>
    <t>00E Toeckick Clip</t>
  </si>
  <si>
    <t>WF-RP-TK-CA</t>
  </si>
  <si>
    <t>TOEKICKSEAMCLIP</t>
  </si>
  <si>
    <t>00E Toekick Seam Clip</t>
  </si>
  <si>
    <t>WF-RP-TK-SC</t>
  </si>
  <si>
    <t>Hardware/Parts-CounterTop</t>
  </si>
  <si>
    <t>SINK15</t>
  </si>
  <si>
    <t>00E Sink 15" Topmount</t>
  </si>
  <si>
    <t>WF-RP-810550</t>
  </si>
  <si>
    <t>SINK15FAUCET</t>
  </si>
  <si>
    <t>00E Sink 15" Faucet</t>
  </si>
  <si>
    <t>WF-RP-817216</t>
  </si>
  <si>
    <t>SINK15KIT</t>
  </si>
  <si>
    <t>00E SINK15 Kit-Endurance</t>
  </si>
  <si>
    <t>7210-001829</t>
  </si>
  <si>
    <t>SINK15STRAINER</t>
  </si>
  <si>
    <t>00E Sink 15" Strainer</t>
  </si>
  <si>
    <t>WF-RP-810560</t>
  </si>
  <si>
    <t>SINK30</t>
  </si>
  <si>
    <t>00E Sink 30" Undermount</t>
  </si>
  <si>
    <t>WF-RP-811024</t>
  </si>
  <si>
    <t>SINK30FAUCET</t>
  </si>
  <si>
    <t>00E Sink 30" Faucet</t>
  </si>
  <si>
    <t>WF-RP-811025</t>
  </si>
  <si>
    <t>SINK30KIT</t>
  </si>
  <si>
    <t>00E SINK30 Kit-Endurance</t>
  </si>
  <si>
    <t>7210-001830</t>
  </si>
  <si>
    <t>SINK30STRAINER</t>
  </si>
  <si>
    <t>00E Sink 30" Strainer</t>
  </si>
  <si>
    <t>WF-RP-811026</t>
  </si>
  <si>
    <t>KBWECDRKITSHAKE</t>
  </si>
  <si>
    <t>Wolf Endurance Shaker Door Sample Kit</t>
  </si>
  <si>
    <t>WF-1212-SDS-ALL</t>
  </si>
  <si>
    <t>MKTKBWECCHAIN</t>
  </si>
  <si>
    <t>Wolf Endurance Door Color Sample Chain</t>
  </si>
  <si>
    <t>WF-24-CSKR</t>
  </si>
  <si>
    <t>MKTKBWECCTOPB18BK</t>
  </si>
  <si>
    <t>Wolf Endurance B18 Countertop Sample Blk</t>
  </si>
  <si>
    <t>7210-000040</t>
  </si>
  <si>
    <t>MKTKBWECCTOPMINIBK</t>
  </si>
  <si>
    <t>Wolf Endurance Minibase Ctop Sample Blk</t>
  </si>
  <si>
    <t>7210-000041</t>
  </si>
  <si>
    <t>MKTKBWECDRKITFLAT</t>
  </si>
  <si>
    <t>Wolf Endurance Flat Door Sample Kit</t>
  </si>
  <si>
    <t>WF-1212-FCSS-ALL</t>
  </si>
  <si>
    <t>Marketing-CounterTop</t>
  </si>
  <si>
    <t>MKTKBWECCTOPSCBLK</t>
  </si>
  <si>
    <t>Wolf Endurance Counter Top Sample Black</t>
  </si>
  <si>
    <t>WF-88-CCS-TBK</t>
  </si>
  <si>
    <t>MKTKBWECCTOPSCCOP</t>
  </si>
  <si>
    <t>Wolf Endurance Counter Top Sample Copper</t>
  </si>
  <si>
    <t>WF-88-CCS-COV</t>
  </si>
  <si>
    <t>MKTKBWECCTOPSCSIL</t>
  </si>
  <si>
    <t>Wolf Endurance Counter Top Sample Silver</t>
  </si>
  <si>
    <t>WF-88-CCS-SIV</t>
  </si>
  <si>
    <t>MKTKBWECCTOPSCWAL</t>
  </si>
  <si>
    <t>Wolf Endurance Counter Top Sample Walnut</t>
  </si>
  <si>
    <t>WF-88-CCS-SWA</t>
  </si>
  <si>
    <t>MKTKBWECSCKIT</t>
  </si>
  <si>
    <t>Wolf Endurance Counter Top Sample Kit</t>
  </si>
  <si>
    <t>WF-88-CCS-ALL</t>
  </si>
  <si>
    <t>Cabinet-Grill, Deep Cut</t>
  </si>
  <si>
    <t>Sink</t>
  </si>
  <si>
    <t>Sink Faucet</t>
  </si>
  <si>
    <t>Sink Kit</t>
  </si>
  <si>
    <t>Sink Strainer</t>
  </si>
  <si>
    <t>Toekick Clip</t>
  </si>
  <si>
    <t>Toekick Seam Clip</t>
  </si>
  <si>
    <t>Row Labels</t>
  </si>
  <si>
    <t>070 - Shaker - Ash</t>
  </si>
  <si>
    <t>071 - Shaker - Black</t>
  </si>
  <si>
    <t>072 - Shaker - White</t>
  </si>
  <si>
    <t>080 - Flat - Ash</t>
  </si>
  <si>
    <t>081 - Flat - Black</t>
  </si>
  <si>
    <t>082 - Flat - White</t>
  </si>
  <si>
    <t>Sum of Wolf List Price (US$)</t>
  </si>
  <si>
    <t>080 DB15-Endurance Flat Ash</t>
  </si>
  <si>
    <t>081 DB15-Endurance Flat Black</t>
  </si>
  <si>
    <t>082 DB15-Endurance Flat White</t>
  </si>
  <si>
    <t>080 DB18-Endurance Flat Ash</t>
  </si>
  <si>
    <t>081 DB18-Endurance Flat Black</t>
  </si>
  <si>
    <t>082 DB18-Endurance Flat White</t>
  </si>
  <si>
    <t>080 DB21-Endurance Flat Ash</t>
  </si>
  <si>
    <t>081 DB21-Endurance Flat Black</t>
  </si>
  <si>
    <t>082 DB21-Endurance Flat White</t>
  </si>
  <si>
    <t>080 DB24-Endurance Flat Ash</t>
  </si>
  <si>
    <t>081 DB24-Endurance Flat Black</t>
  </si>
  <si>
    <t>082 DB24-Endurance Flat White</t>
  </si>
  <si>
    <t>080 DB24HI-Endurance Flat Ash</t>
  </si>
  <si>
    <t>081 DB24HI-Endurance Flat Black</t>
  </si>
  <si>
    <t>082 DB24HI-Endurance Flat White</t>
  </si>
  <si>
    <t>080 DB27-Endurance Flat Ash</t>
  </si>
  <si>
    <t>081 DB27-Endurance Flat Black</t>
  </si>
  <si>
    <t>082 DB27-Endurance Flat White</t>
  </si>
  <si>
    <t>080 DB30-Endurance Flat Ash</t>
  </si>
  <si>
    <t>081 DB30-Endurance Flat Black</t>
  </si>
  <si>
    <t>082 DB30-Endurance Flat White</t>
  </si>
  <si>
    <t>080 DB33-Endurance Flat Ash</t>
  </si>
  <si>
    <t>081 DB33-Endurance Flat Black</t>
  </si>
  <si>
    <t>082 DB33-Endurance Flat White</t>
  </si>
  <si>
    <t>080 DB36-Endurance Flat Ash</t>
  </si>
  <si>
    <t>081 DB36-Endurance Flat Black</t>
  </si>
  <si>
    <t>082 DB36-Endurance Flat White</t>
  </si>
  <si>
    <t>081 FBP24-Black: 071</t>
  </si>
  <si>
    <t>Unit of Measure</t>
  </si>
  <si>
    <t>Instructions on creating a "csv (comma delimited)" file &amp; uploading to Wolf i-Buy</t>
  </si>
  <si>
    <t>(1) Select Door Style &amp; Color then add all products on quote sheet</t>
  </si>
  <si>
    <t xml:space="preserve">(2) Highlight and delete grey delete lines on the "i-Buy CSV Export File" Tab </t>
  </si>
  <si>
    <t xml:space="preserve">   (2) File Save as - Name your file &amp; save as a CSV (Comma Delimited) File - Click "OK" saving only csv sheet</t>
  </si>
  <si>
    <t xml:space="preserve">   (3) Import into i-Buy </t>
  </si>
  <si>
    <t xml:space="preserve">          (a) Click on "paper" next to cart in upper right corner next to the cart and choose "Import File to Cart"</t>
  </si>
  <si>
    <t xml:space="preserve">          (b) Change File Format from "Import from 2020" to "Standard"</t>
  </si>
  <si>
    <t xml:space="preserve">          (c) Change File Format from "Import from 2020" to "Standard"</t>
  </si>
  <si>
    <t xml:space="preserve">          (d) Click on "Choose File" and locate your csv file </t>
  </si>
  <si>
    <t xml:space="preserve">          (e) Once your file name appears, click on "Import"</t>
  </si>
  <si>
    <t xml:space="preserve">          (f) Your file will upload into i-Buy with all items</t>
  </si>
  <si>
    <t xml:space="preserve">                  ***NOTE: Error denoted by a blank line is NOT an error, it is the header line of the csv file</t>
  </si>
  <si>
    <t xml:space="preserve">          (g) Click on the shopping cart in the upper right corner</t>
  </si>
  <si>
    <t xml:space="preserve">          (g) Click on the shopping cart in the upper right corner and Creaate a Template or Proceed to Checkout</t>
  </si>
  <si>
    <t>WTC_CABINET_RSI</t>
  </si>
  <si>
    <t>WTC_CABINET</t>
  </si>
  <si>
    <t>ACB10</t>
  </si>
  <si>
    <t>CORBEL10</t>
  </si>
  <si>
    <t>ACB13</t>
  </si>
  <si>
    <t>CORBEL13</t>
  </si>
  <si>
    <t>ACB7</t>
  </si>
  <si>
    <t>CORBEL7</t>
  </si>
  <si>
    <t>ACBM9</t>
  </si>
  <si>
    <t>CORBELM9</t>
  </si>
  <si>
    <t>ACBS9</t>
  </si>
  <si>
    <t>CORBELS9</t>
  </si>
  <si>
    <t>ADGIA-1330</t>
  </si>
  <si>
    <t>GLS1330</t>
  </si>
  <si>
    <t>ADGIA-1336</t>
  </si>
  <si>
    <t>GLS1336</t>
  </si>
  <si>
    <t>ADGIA-1342</t>
  </si>
  <si>
    <t>GLS1342</t>
  </si>
  <si>
    <t>ADGIA-1530</t>
  </si>
  <si>
    <t>GLS1530</t>
  </si>
  <si>
    <t>ADGIA-1536</t>
  </si>
  <si>
    <t>GLS1536</t>
  </si>
  <si>
    <t>ADGIA-1542</t>
  </si>
  <si>
    <t>GLS1542</t>
  </si>
  <si>
    <t>ADGIA-1630</t>
  </si>
  <si>
    <t>GLS1630</t>
  </si>
  <si>
    <t>ADGIA-1636</t>
  </si>
  <si>
    <t>GLS1636</t>
  </si>
  <si>
    <t>ADGIA-1642</t>
  </si>
  <si>
    <t>GLS1642</t>
  </si>
  <si>
    <t>ADGIA-1830</t>
  </si>
  <si>
    <t>GLS1830</t>
  </si>
  <si>
    <t>ADGIA-1836</t>
  </si>
  <si>
    <t>GLS1836</t>
  </si>
  <si>
    <t>ADGIA-1842</t>
  </si>
  <si>
    <t>GLS1842</t>
  </si>
  <si>
    <t>ADGIA-2130</t>
  </si>
  <si>
    <t>GLS2130</t>
  </si>
  <si>
    <t>ADGIA-2136</t>
  </si>
  <si>
    <t>GLS2136</t>
  </si>
  <si>
    <t>ADGIA-2142</t>
  </si>
  <si>
    <t>GLS2142</t>
  </si>
  <si>
    <t>ADGIA-2430</t>
  </si>
  <si>
    <t>GLS2430</t>
  </si>
  <si>
    <t>ADGIA-2436</t>
  </si>
  <si>
    <t>GLS2436</t>
  </si>
  <si>
    <t>ADGIA-2442</t>
  </si>
  <si>
    <t>GLS2442</t>
  </si>
  <si>
    <t>AF330</t>
  </si>
  <si>
    <t>FB330</t>
  </si>
  <si>
    <t>AF336</t>
  </si>
  <si>
    <t>FB336</t>
  </si>
  <si>
    <t>AF342</t>
  </si>
  <si>
    <t>FB342</t>
  </si>
  <si>
    <t>AF396</t>
  </si>
  <si>
    <t>FB396</t>
  </si>
  <si>
    <t>AF630</t>
  </si>
  <si>
    <t>FB630</t>
  </si>
  <si>
    <t>AF636</t>
  </si>
  <si>
    <t>FB636</t>
  </si>
  <si>
    <t>AF642</t>
  </si>
  <si>
    <t>FB642</t>
  </si>
  <si>
    <t>AF696</t>
  </si>
  <si>
    <t>FB696</t>
  </si>
  <si>
    <t>AFF330</t>
  </si>
  <si>
    <t>FF330</t>
  </si>
  <si>
    <t>AFF336</t>
  </si>
  <si>
    <t>FF336</t>
  </si>
  <si>
    <t>AFF342</t>
  </si>
  <si>
    <t>FF342</t>
  </si>
  <si>
    <t>AFF396</t>
  </si>
  <si>
    <t>FF396</t>
  </si>
  <si>
    <t>AFP330</t>
  </si>
  <si>
    <t>FP330</t>
  </si>
  <si>
    <t>AFP336</t>
  </si>
  <si>
    <t>FP336</t>
  </si>
  <si>
    <t>AFP342</t>
  </si>
  <si>
    <t>FP342</t>
  </si>
  <si>
    <t>AFP396</t>
  </si>
  <si>
    <t>FP396</t>
  </si>
  <si>
    <t>AFP630</t>
  </si>
  <si>
    <t>FP630</t>
  </si>
  <si>
    <t>AFP636</t>
  </si>
  <si>
    <t>FP636</t>
  </si>
  <si>
    <t>AFP642</t>
  </si>
  <si>
    <t>FP642</t>
  </si>
  <si>
    <t>AFP696</t>
  </si>
  <si>
    <t>FP696</t>
  </si>
  <si>
    <t>AFS330</t>
  </si>
  <si>
    <t>FS330</t>
  </si>
  <si>
    <t>AFS336</t>
  </si>
  <si>
    <t>FS336</t>
  </si>
  <si>
    <t>AFS342</t>
  </si>
  <si>
    <t>FS342</t>
  </si>
  <si>
    <t>AFS396</t>
  </si>
  <si>
    <t>FS396</t>
  </si>
  <si>
    <t>AFS630</t>
  </si>
  <si>
    <t>FS630</t>
  </si>
  <si>
    <t>AFS636</t>
  </si>
  <si>
    <t>FS636</t>
  </si>
  <si>
    <t>AFS642</t>
  </si>
  <si>
    <t>FS642</t>
  </si>
  <si>
    <t>AFS696</t>
  </si>
  <si>
    <t>FS696</t>
  </si>
  <si>
    <t>ALHF336</t>
  </si>
  <si>
    <t>POST336FHF</t>
  </si>
  <si>
    <t>ALHN336</t>
  </si>
  <si>
    <t>POST336CHF</t>
  </si>
  <si>
    <t>ALHR336</t>
  </si>
  <si>
    <t>POST336RHF</t>
  </si>
  <si>
    <t>ALHS336</t>
  </si>
  <si>
    <t>POST336SHF</t>
  </si>
  <si>
    <t>ALHT336</t>
  </si>
  <si>
    <t>POST336THF</t>
  </si>
  <si>
    <t>ALPF336</t>
  </si>
  <si>
    <t>POST336FFL</t>
  </si>
  <si>
    <t>ALPN336</t>
  </si>
  <si>
    <t>POST336CFL</t>
  </si>
  <si>
    <t>ALPR336</t>
  </si>
  <si>
    <t>POST336RFL</t>
  </si>
  <si>
    <t>ALPS336</t>
  </si>
  <si>
    <t>POST336SFL</t>
  </si>
  <si>
    <t>ALPT336</t>
  </si>
  <si>
    <t>POST336TFL</t>
  </si>
  <si>
    <t>AMB</t>
  </si>
  <si>
    <t>MBAT</t>
  </si>
  <si>
    <t>AMBB</t>
  </si>
  <si>
    <t>FB</t>
  </si>
  <si>
    <t>AMC10</t>
  </si>
  <si>
    <t>MSHK3</t>
  </si>
  <si>
    <t>AMC4</t>
  </si>
  <si>
    <t>MSHK2</t>
  </si>
  <si>
    <t>AMC5</t>
  </si>
  <si>
    <t>SMCROWN</t>
  </si>
  <si>
    <t>AMC7</t>
  </si>
  <si>
    <t>MCROWN</t>
  </si>
  <si>
    <t>AMHD</t>
  </si>
  <si>
    <t>HEATSH</t>
  </si>
  <si>
    <t>AMLR1</t>
  </si>
  <si>
    <t>MLR1</t>
  </si>
  <si>
    <t>AMLR4</t>
  </si>
  <si>
    <t>MLR4</t>
  </si>
  <si>
    <t>AMLR5</t>
  </si>
  <si>
    <t>MLR5</t>
  </si>
  <si>
    <t>AMLR6</t>
  </si>
  <si>
    <t>MLR6</t>
  </si>
  <si>
    <t>AMOC</t>
  </si>
  <si>
    <t>MOCW</t>
  </si>
  <si>
    <t>AMS</t>
  </si>
  <si>
    <t>MSW</t>
  </si>
  <si>
    <t>AMSH</t>
  </si>
  <si>
    <t>MQR</t>
  </si>
  <si>
    <t>AOLS33</t>
  </si>
  <si>
    <t>OLS33</t>
  </si>
  <si>
    <t>AOSR15</t>
  </si>
  <si>
    <t>OSPICE15</t>
  </si>
  <si>
    <t>AP1515</t>
  </si>
  <si>
    <t>P1515</t>
  </si>
  <si>
    <t>AP2435</t>
  </si>
  <si>
    <t>P2435</t>
  </si>
  <si>
    <t>AP2435B</t>
  </si>
  <si>
    <t>P2435B</t>
  </si>
  <si>
    <t>AP2496</t>
  </si>
  <si>
    <t>P2496</t>
  </si>
  <si>
    <t>AP2496B</t>
  </si>
  <si>
    <t>P2496B</t>
  </si>
  <si>
    <t>AP4835</t>
  </si>
  <si>
    <t>P4835</t>
  </si>
  <si>
    <t>AP4835B</t>
  </si>
  <si>
    <t>P4835B</t>
  </si>
  <si>
    <t>AP4842</t>
  </si>
  <si>
    <t>P4842</t>
  </si>
  <si>
    <t>AP4842B</t>
  </si>
  <si>
    <t>P4842B</t>
  </si>
  <si>
    <t>AP4896</t>
  </si>
  <si>
    <t>P4896</t>
  </si>
  <si>
    <t>AP4896B</t>
  </si>
  <si>
    <t>P4896B</t>
  </si>
  <si>
    <t>AP9636</t>
  </si>
  <si>
    <t>P9636</t>
  </si>
  <si>
    <t>APBB4896</t>
  </si>
  <si>
    <t>BP4896</t>
  </si>
  <si>
    <t>APBU58</t>
  </si>
  <si>
    <t>FBBUP</t>
  </si>
  <si>
    <t>APLY1212</t>
  </si>
  <si>
    <t>P1212PLY</t>
  </si>
  <si>
    <t>APLY1224</t>
  </si>
  <si>
    <t>P1224PLY</t>
  </si>
  <si>
    <t>APLY1248</t>
  </si>
  <si>
    <t>P1248PLY</t>
  </si>
  <si>
    <t>APLY3412</t>
  </si>
  <si>
    <t>P3412PLY</t>
  </si>
  <si>
    <t>APLY3424</t>
  </si>
  <si>
    <t>P3424PLY</t>
  </si>
  <si>
    <t>APLY3448</t>
  </si>
  <si>
    <t>P3448PLY</t>
  </si>
  <si>
    <t>APLY5812</t>
  </si>
  <si>
    <t>P5812PLY</t>
  </si>
  <si>
    <t>APLY5824</t>
  </si>
  <si>
    <t>P5824PLY</t>
  </si>
  <si>
    <t>APLY5848</t>
  </si>
  <si>
    <t>P5848PLY</t>
  </si>
  <si>
    <t>APRS1248</t>
  </si>
  <si>
    <t>WSKIN1248R</t>
  </si>
  <si>
    <t>APRS2448</t>
  </si>
  <si>
    <t>BSKIN2448R</t>
  </si>
  <si>
    <t>APRS2496</t>
  </si>
  <si>
    <t>USKIN2496R</t>
  </si>
  <si>
    <t>APS1296</t>
  </si>
  <si>
    <t>USKIN1296</t>
  </si>
  <si>
    <t>APS2448</t>
  </si>
  <si>
    <t>BSKIN2448</t>
  </si>
  <si>
    <t>APS2496</t>
  </si>
  <si>
    <t>USKIN2496</t>
  </si>
  <si>
    <t>APS4848</t>
  </si>
  <si>
    <t>BSKIN4848</t>
  </si>
  <si>
    <t>APS4896</t>
  </si>
  <si>
    <t>USKIN4896</t>
  </si>
  <si>
    <t>ARO12</t>
  </si>
  <si>
    <t>RO12</t>
  </si>
  <si>
    <t>ARO15</t>
  </si>
  <si>
    <t>RO15</t>
  </si>
  <si>
    <t>ARO18</t>
  </si>
  <si>
    <t>RO18</t>
  </si>
  <si>
    <t>ARO21</t>
  </si>
  <si>
    <t>RO21</t>
  </si>
  <si>
    <t>ARO24</t>
  </si>
  <si>
    <t>RO24DD</t>
  </si>
  <si>
    <t>ARO24S</t>
  </si>
  <si>
    <t>RO24</t>
  </si>
  <si>
    <t>ARO27</t>
  </si>
  <si>
    <t>RO27</t>
  </si>
  <si>
    <t>ARO30</t>
  </si>
  <si>
    <t>RO30</t>
  </si>
  <si>
    <t>ARO33</t>
  </si>
  <si>
    <t>RO33</t>
  </si>
  <si>
    <t>ARO36</t>
  </si>
  <si>
    <t>RO36</t>
  </si>
  <si>
    <t>ARO39</t>
  </si>
  <si>
    <t>RO39</t>
  </si>
  <si>
    <t>ARO42</t>
  </si>
  <si>
    <t>RO42</t>
  </si>
  <si>
    <t>AROSD12</t>
  </si>
  <si>
    <t>RO12DSK</t>
  </si>
  <si>
    <t>AROSD24</t>
  </si>
  <si>
    <t>RO24DSK</t>
  </si>
  <si>
    <t>ASBT3024</t>
  </si>
  <si>
    <t>SBTRAY3024</t>
  </si>
  <si>
    <t>ASBT3324</t>
  </si>
  <si>
    <t>SBTRAY3324</t>
  </si>
  <si>
    <t>ASBT3624</t>
  </si>
  <si>
    <t>SBTRAY3624</t>
  </si>
  <si>
    <t>ASBT4224</t>
  </si>
  <si>
    <t>SBTRAY4224</t>
  </si>
  <si>
    <t>ATK</t>
  </si>
  <si>
    <t>TOEKICK</t>
  </si>
  <si>
    <t>ATSM</t>
  </si>
  <si>
    <t>MSUB</t>
  </si>
  <si>
    <t>AWB15</t>
  </si>
  <si>
    <t>WB15</t>
  </si>
  <si>
    <t>AWB18</t>
  </si>
  <si>
    <t>WB18</t>
  </si>
  <si>
    <t>AWB21</t>
  </si>
  <si>
    <t>WB21</t>
  </si>
  <si>
    <t>AWSC1296</t>
  </si>
  <si>
    <t>WSHELF1296</t>
  </si>
  <si>
    <t>AWSC1296B</t>
  </si>
  <si>
    <t>WSHELF1296B</t>
  </si>
  <si>
    <t>AWT4</t>
  </si>
  <si>
    <t>WTOP2448</t>
  </si>
  <si>
    <t>AWT8</t>
  </si>
  <si>
    <t>WTOP2496</t>
  </si>
  <si>
    <t>B12</t>
  </si>
  <si>
    <t>B15</t>
  </si>
  <si>
    <t>B18</t>
  </si>
  <si>
    <t>B1RO12</t>
  </si>
  <si>
    <t>B12RO1</t>
  </si>
  <si>
    <t>B1RO15</t>
  </si>
  <si>
    <t>B15RO1</t>
  </si>
  <si>
    <t>B1RO18</t>
  </si>
  <si>
    <t>B18RO1</t>
  </si>
  <si>
    <t>B1RO21</t>
  </si>
  <si>
    <t>B21RO1</t>
  </si>
  <si>
    <t>B1RO24</t>
  </si>
  <si>
    <t>B24DDRO1</t>
  </si>
  <si>
    <t>B1RO24S</t>
  </si>
  <si>
    <t>B24RO1</t>
  </si>
  <si>
    <t>B1RO27</t>
  </si>
  <si>
    <t>B27RO1</t>
  </si>
  <si>
    <t>B1RO30</t>
  </si>
  <si>
    <t>B30RO1</t>
  </si>
  <si>
    <t>B1RO33</t>
  </si>
  <si>
    <t>B33RO1</t>
  </si>
  <si>
    <t>B1RO36</t>
  </si>
  <si>
    <t>B36RO1</t>
  </si>
  <si>
    <t>B1RO39</t>
  </si>
  <si>
    <t>B39RO1</t>
  </si>
  <si>
    <t>B1RO42</t>
  </si>
  <si>
    <t>B42RO1</t>
  </si>
  <si>
    <t>B21</t>
  </si>
  <si>
    <t>B24</t>
  </si>
  <si>
    <t>B24DD</t>
  </si>
  <si>
    <t>B24S</t>
  </si>
  <si>
    <t>B2CT30</t>
  </si>
  <si>
    <t>BRT30D2</t>
  </si>
  <si>
    <t>B2CT33</t>
  </si>
  <si>
    <t>BRT33D2</t>
  </si>
  <si>
    <t>B2CT36</t>
  </si>
  <si>
    <t>BRT36D2</t>
  </si>
  <si>
    <t>B2PP15</t>
  </si>
  <si>
    <t>DBPP15D2</t>
  </si>
  <si>
    <t>B2PP18</t>
  </si>
  <si>
    <t>DBPP18D2</t>
  </si>
  <si>
    <t>B2PP21</t>
  </si>
  <si>
    <t>DBPP21D2</t>
  </si>
  <si>
    <t>B2PP24</t>
  </si>
  <si>
    <t>DBPP24D2</t>
  </si>
  <si>
    <t>B2RO12</t>
  </si>
  <si>
    <t>B12RO2</t>
  </si>
  <si>
    <t>B2RO15</t>
  </si>
  <si>
    <t>B15RO2</t>
  </si>
  <si>
    <t>B2RO18</t>
  </si>
  <si>
    <t>B18RO2</t>
  </si>
  <si>
    <t>B2RO21</t>
  </si>
  <si>
    <t>B21RO2</t>
  </si>
  <si>
    <t>B2RO24</t>
  </si>
  <si>
    <t>B24DDRO2</t>
  </si>
  <si>
    <t>B2RO24S</t>
  </si>
  <si>
    <t>B24RO2</t>
  </si>
  <si>
    <t>B2RO27</t>
  </si>
  <si>
    <t>B27RO2</t>
  </si>
  <si>
    <t>B2RO30</t>
  </si>
  <si>
    <t>B30RO2</t>
  </si>
  <si>
    <t>B2RO33</t>
  </si>
  <si>
    <t>B33RO2</t>
  </si>
  <si>
    <t>B2RO36</t>
  </si>
  <si>
    <t>B36RO2</t>
  </si>
  <si>
    <t>B2RO39</t>
  </si>
  <si>
    <t>B39RO2</t>
  </si>
  <si>
    <t>B2RO42</t>
  </si>
  <si>
    <t>B42RO2</t>
  </si>
  <si>
    <t>B39</t>
  </si>
  <si>
    <t>B3D12</t>
  </si>
  <si>
    <t>DB12</t>
  </si>
  <si>
    <t>B3D15</t>
  </si>
  <si>
    <t>B3D18</t>
  </si>
  <si>
    <t>B3D21</t>
  </si>
  <si>
    <t>B3D24</t>
  </si>
  <si>
    <t>B3PP30</t>
  </si>
  <si>
    <t>DBPP30</t>
  </si>
  <si>
    <t>B3PP33</t>
  </si>
  <si>
    <t>DBPP33</t>
  </si>
  <si>
    <t>B3PP36</t>
  </si>
  <si>
    <t>DBPP36</t>
  </si>
  <si>
    <t>B42</t>
  </si>
  <si>
    <t>B4D12</t>
  </si>
  <si>
    <t>DB12D4</t>
  </si>
  <si>
    <t>B4D15</t>
  </si>
  <si>
    <t>DB15D4</t>
  </si>
  <si>
    <t>B4D18</t>
  </si>
  <si>
    <t>DB18D4</t>
  </si>
  <si>
    <t>B4D21</t>
  </si>
  <si>
    <t>DB21D4</t>
  </si>
  <si>
    <t>B4D24</t>
  </si>
  <si>
    <t>DB24D4</t>
  </si>
  <si>
    <t>B9</t>
  </si>
  <si>
    <t>B09</t>
  </si>
  <si>
    <t>BB36</t>
  </si>
  <si>
    <t>BC36</t>
  </si>
  <si>
    <t>BB39</t>
  </si>
  <si>
    <t>BC39</t>
  </si>
  <si>
    <t>BB42</t>
  </si>
  <si>
    <t>BC42</t>
  </si>
  <si>
    <t>BB45</t>
  </si>
  <si>
    <t>BC45</t>
  </si>
  <si>
    <t>BB48</t>
  </si>
  <si>
    <t>BC48</t>
  </si>
  <si>
    <t>BB51</t>
  </si>
  <si>
    <t>BC51</t>
  </si>
  <si>
    <t>BBF36</t>
  </si>
  <si>
    <t>BC36FH</t>
  </si>
  <si>
    <t>BBF39</t>
  </si>
  <si>
    <t>BC39FH</t>
  </si>
  <si>
    <t>BBF42</t>
  </si>
  <si>
    <t>BC42FH</t>
  </si>
  <si>
    <t>BBF45</t>
  </si>
  <si>
    <t>BC45FH</t>
  </si>
  <si>
    <t>BBF48</t>
  </si>
  <si>
    <t>BC48FH</t>
  </si>
  <si>
    <t>BBF51</t>
  </si>
  <si>
    <t>BC51FH</t>
  </si>
  <si>
    <t>BCB3</t>
  </si>
  <si>
    <t>BCBF3</t>
  </si>
  <si>
    <t>BDD1RO30</t>
  </si>
  <si>
    <t>B30RO1D2</t>
  </si>
  <si>
    <t>BDD1RO33</t>
  </si>
  <si>
    <t>B33RO1D2</t>
  </si>
  <si>
    <t>BDD1RO36</t>
  </si>
  <si>
    <t>B36RO1D2</t>
  </si>
  <si>
    <t>BDD1RO39</t>
  </si>
  <si>
    <t>B39RO1D2</t>
  </si>
  <si>
    <t>BDD1RO42</t>
  </si>
  <si>
    <t>B42RO1D2</t>
  </si>
  <si>
    <t>BDD2RO30</t>
  </si>
  <si>
    <t>B30RO2D2</t>
  </si>
  <si>
    <t>BDD2RO33</t>
  </si>
  <si>
    <t>B33RO2D2</t>
  </si>
  <si>
    <t>BDD2RO36</t>
  </si>
  <si>
    <t>B36RO2D2</t>
  </si>
  <si>
    <t>BDD2RO39</t>
  </si>
  <si>
    <t>B39RO2D2</t>
  </si>
  <si>
    <t>BDD2RO42</t>
  </si>
  <si>
    <t>B42RO2D2</t>
  </si>
  <si>
    <t>BDD30</t>
  </si>
  <si>
    <t>B30D2</t>
  </si>
  <si>
    <t>BDD33</t>
  </si>
  <si>
    <t>B33D2</t>
  </si>
  <si>
    <t>BDD36</t>
  </si>
  <si>
    <t>B36D2</t>
  </si>
  <si>
    <t>BDD39</t>
  </si>
  <si>
    <t>B39D2</t>
  </si>
  <si>
    <t>BDD42</t>
  </si>
  <si>
    <t>B42D2</t>
  </si>
  <si>
    <t>BDD48</t>
  </si>
  <si>
    <t>B48D2</t>
  </si>
  <si>
    <t>BDE3</t>
  </si>
  <si>
    <t>DWP3</t>
  </si>
  <si>
    <t>BDEC1</t>
  </si>
  <si>
    <t>DWP1.5</t>
  </si>
  <si>
    <t>BEZ33</t>
  </si>
  <si>
    <t>BER33</t>
  </si>
  <si>
    <t>BEZ36</t>
  </si>
  <si>
    <t>BER36</t>
  </si>
  <si>
    <t>BF12</t>
  </si>
  <si>
    <t>B12FH</t>
  </si>
  <si>
    <t>BF1212</t>
  </si>
  <si>
    <t>B1212FH</t>
  </si>
  <si>
    <t>BF1218</t>
  </si>
  <si>
    <t>B1218FH</t>
  </si>
  <si>
    <t>BF15</t>
  </si>
  <si>
    <t>B15FH</t>
  </si>
  <si>
    <t>BF1512</t>
  </si>
  <si>
    <t>B1512FH</t>
  </si>
  <si>
    <t>BF1518</t>
  </si>
  <si>
    <t>B1518FH</t>
  </si>
  <si>
    <t>BF18</t>
  </si>
  <si>
    <t>B18FH</t>
  </si>
  <si>
    <t>BF1812</t>
  </si>
  <si>
    <t>B1812FH</t>
  </si>
  <si>
    <t>BF1818</t>
  </si>
  <si>
    <t>B1818FH</t>
  </si>
  <si>
    <t>BF1RO12</t>
  </si>
  <si>
    <t>B12FHRO1</t>
  </si>
  <si>
    <t>BF1RO15</t>
  </si>
  <si>
    <t>B15FHRO1</t>
  </si>
  <si>
    <t>BF1RO18</t>
  </si>
  <si>
    <t>B18FHRO1</t>
  </si>
  <si>
    <t>BF1RO21</t>
  </si>
  <si>
    <t>B21FHRO1</t>
  </si>
  <si>
    <t>BF1RO24</t>
  </si>
  <si>
    <t>B24DDFHRO1</t>
  </si>
  <si>
    <t>BF1RO24S</t>
  </si>
  <si>
    <t>B24FHRO1</t>
  </si>
  <si>
    <t>BF1RO27</t>
  </si>
  <si>
    <t>B27FHRO1</t>
  </si>
  <si>
    <t>BF1RO30</t>
  </si>
  <si>
    <t>B30FHRO1</t>
  </si>
  <si>
    <t>BF1RO33</t>
  </si>
  <si>
    <t>B33FHRO1</t>
  </si>
  <si>
    <t>BF1RO36</t>
  </si>
  <si>
    <t>B36FHRO1</t>
  </si>
  <si>
    <t>BF1RO39</t>
  </si>
  <si>
    <t>B39FHRO1</t>
  </si>
  <si>
    <t>BF1RO42</t>
  </si>
  <si>
    <t>B42FHRO1</t>
  </si>
  <si>
    <t>BF21</t>
  </si>
  <si>
    <t>B21FH</t>
  </si>
  <si>
    <t>BF2112</t>
  </si>
  <si>
    <t>B2112FH</t>
  </si>
  <si>
    <t>BF2118</t>
  </si>
  <si>
    <t>B2118FH</t>
  </si>
  <si>
    <t>BF24</t>
  </si>
  <si>
    <t>B24DDFH</t>
  </si>
  <si>
    <t>BF2412</t>
  </si>
  <si>
    <t>B2412DDFH</t>
  </si>
  <si>
    <t>BF2412S</t>
  </si>
  <si>
    <t>B2412FH</t>
  </si>
  <si>
    <t>BF2418</t>
  </si>
  <si>
    <t>B2418DDFH</t>
  </si>
  <si>
    <t>BF2418S</t>
  </si>
  <si>
    <t>B2418FH</t>
  </si>
  <si>
    <t>BF24S</t>
  </si>
  <si>
    <t>B24FH</t>
  </si>
  <si>
    <t>BF27</t>
  </si>
  <si>
    <t>BF2712</t>
  </si>
  <si>
    <t>B2712FH</t>
  </si>
  <si>
    <t>BF2718</t>
  </si>
  <si>
    <t>B2718FH</t>
  </si>
  <si>
    <t>BF2RO12</t>
  </si>
  <si>
    <t>B12FHRO2</t>
  </si>
  <si>
    <t>BF2RO15</t>
  </si>
  <si>
    <t>B15FHRO2</t>
  </si>
  <si>
    <t>BF2RO18</t>
  </si>
  <si>
    <t>B18FHRO2</t>
  </si>
  <si>
    <t>BF2RO21</t>
  </si>
  <si>
    <t>B21FHRO2</t>
  </si>
  <si>
    <t>BF2RO24</t>
  </si>
  <si>
    <t>B24DDFHRO2</t>
  </si>
  <si>
    <t>BF2RO24S</t>
  </si>
  <si>
    <t>B24FHRO2</t>
  </si>
  <si>
    <t>BF2RO27</t>
  </si>
  <si>
    <t>B27FHRO2</t>
  </si>
  <si>
    <t>BF2RO30</t>
  </si>
  <si>
    <t>B30FHRO2</t>
  </si>
  <si>
    <t>BF2RO33</t>
  </si>
  <si>
    <t>B33FHRO2</t>
  </si>
  <si>
    <t>BF2RO36</t>
  </si>
  <si>
    <t>B36FHRO2</t>
  </si>
  <si>
    <t>BF2RO39</t>
  </si>
  <si>
    <t>B39FHRO2</t>
  </si>
  <si>
    <t>BF2RO42</t>
  </si>
  <si>
    <t>B42FHRO2</t>
  </si>
  <si>
    <t>BF30</t>
  </si>
  <si>
    <t>BF3012</t>
  </si>
  <si>
    <t>B3012FH</t>
  </si>
  <si>
    <t>BF3018</t>
  </si>
  <si>
    <t>B3018FH</t>
  </si>
  <si>
    <t>BF33</t>
  </si>
  <si>
    <t>BF3312</t>
  </si>
  <si>
    <t>B3312FH</t>
  </si>
  <si>
    <t>BF3318</t>
  </si>
  <si>
    <t>B3318FH</t>
  </si>
  <si>
    <t>BF36</t>
  </si>
  <si>
    <t>BF3612</t>
  </si>
  <si>
    <t>B3612FH</t>
  </si>
  <si>
    <t>BF3618</t>
  </si>
  <si>
    <t>B3618FH</t>
  </si>
  <si>
    <t>BF39</t>
  </si>
  <si>
    <t>B39FH</t>
  </si>
  <si>
    <t>BF3912</t>
  </si>
  <si>
    <t>B3912FH</t>
  </si>
  <si>
    <t>BF3918</t>
  </si>
  <si>
    <t>B3918FH</t>
  </si>
  <si>
    <t>BF3RO12</t>
  </si>
  <si>
    <t>B12FHRO3</t>
  </si>
  <si>
    <t>BF3RO15</t>
  </si>
  <si>
    <t>B15FHRO3</t>
  </si>
  <si>
    <t>BF3RO18</t>
  </si>
  <si>
    <t>B18FHRO3</t>
  </si>
  <si>
    <t>BF3RO21</t>
  </si>
  <si>
    <t>B21FHRO3</t>
  </si>
  <si>
    <t>BF3RO24</t>
  </si>
  <si>
    <t>B24DDFHRO3</t>
  </si>
  <si>
    <t>BF3RO24S</t>
  </si>
  <si>
    <t>B24FHRO3</t>
  </si>
  <si>
    <t>BF3RO27</t>
  </si>
  <si>
    <t>B27FHRO3</t>
  </si>
  <si>
    <t>BF3RO30</t>
  </si>
  <si>
    <t>B30FHRO3</t>
  </si>
  <si>
    <t>BF3RO33</t>
  </si>
  <si>
    <t>B33FHRO3</t>
  </si>
  <si>
    <t>BF3RO36</t>
  </si>
  <si>
    <t>B36FHRO3</t>
  </si>
  <si>
    <t>BF3RO39</t>
  </si>
  <si>
    <t>B39FHRO3</t>
  </si>
  <si>
    <t>BF3RO42</t>
  </si>
  <si>
    <t>B42FHRO3</t>
  </si>
  <si>
    <t>BF42</t>
  </si>
  <si>
    <t>B42FH</t>
  </si>
  <si>
    <t>BF4212</t>
  </si>
  <si>
    <t>B4212FH</t>
  </si>
  <si>
    <t>BF4218</t>
  </si>
  <si>
    <t>B4218FH</t>
  </si>
  <si>
    <t>BF48</t>
  </si>
  <si>
    <t>B48FH</t>
  </si>
  <si>
    <t>BF9</t>
  </si>
  <si>
    <t>B09FH</t>
  </si>
  <si>
    <t>BF912</t>
  </si>
  <si>
    <t>B0912FH</t>
  </si>
  <si>
    <t>BF918</t>
  </si>
  <si>
    <t>B0918FH</t>
  </si>
  <si>
    <t>BLS33</t>
  </si>
  <si>
    <t>SS33</t>
  </si>
  <si>
    <t>BLS36</t>
  </si>
  <si>
    <t>SS36</t>
  </si>
  <si>
    <t>BOK30</t>
  </si>
  <si>
    <t>BOCK30</t>
  </si>
  <si>
    <t>BOM30</t>
  </si>
  <si>
    <t>BMW30</t>
  </si>
  <si>
    <t>BOV30</t>
  </si>
  <si>
    <t>BOC30</t>
  </si>
  <si>
    <t>BOV33</t>
  </si>
  <si>
    <t>BOC33</t>
  </si>
  <si>
    <t>BOV36</t>
  </si>
  <si>
    <t>BOC36</t>
  </si>
  <si>
    <t>BRAP24</t>
  </si>
  <si>
    <t>BRAP30</t>
  </si>
  <si>
    <t>BS27</t>
  </si>
  <si>
    <t>BS30</t>
  </si>
  <si>
    <t>BS33</t>
  </si>
  <si>
    <t>BS36</t>
  </si>
  <si>
    <t>BS39</t>
  </si>
  <si>
    <t>BS42</t>
  </si>
  <si>
    <t>BS48</t>
  </si>
  <si>
    <t>BSCK42</t>
  </si>
  <si>
    <t>SCBK42</t>
  </si>
  <si>
    <t>BSF27</t>
  </si>
  <si>
    <t>SB27FH</t>
  </si>
  <si>
    <t>BSF30</t>
  </si>
  <si>
    <t>SB30FH</t>
  </si>
  <si>
    <t>BSF33</t>
  </si>
  <si>
    <t>SB33FH</t>
  </si>
  <si>
    <t>BSF36</t>
  </si>
  <si>
    <t>SB36FH</t>
  </si>
  <si>
    <t>BSF39</t>
  </si>
  <si>
    <t>SB39FH</t>
  </si>
  <si>
    <t>BSF42</t>
  </si>
  <si>
    <t>SB42FH</t>
  </si>
  <si>
    <t>BSFH33</t>
  </si>
  <si>
    <t>SB33FHREM</t>
  </si>
  <si>
    <t>BSFH36</t>
  </si>
  <si>
    <t>SB36FHREM</t>
  </si>
  <si>
    <t>BSFH39</t>
  </si>
  <si>
    <t>SB39FHREM</t>
  </si>
  <si>
    <t>BSFH42</t>
  </si>
  <si>
    <t>SB42FHREM</t>
  </si>
  <si>
    <t>BSH33</t>
  </si>
  <si>
    <t>SB33REM</t>
  </si>
  <si>
    <t>BSH36</t>
  </si>
  <si>
    <t>SB36REM</t>
  </si>
  <si>
    <t>BSH39</t>
  </si>
  <si>
    <t>SB39REM</t>
  </si>
  <si>
    <t>BSH42</t>
  </si>
  <si>
    <t>SB42REM</t>
  </si>
  <si>
    <t>BWD18</t>
  </si>
  <si>
    <t>BWB18</t>
  </si>
  <si>
    <t>BWS15</t>
  </si>
  <si>
    <t>BWB15</t>
  </si>
  <si>
    <t>CB12</t>
  </si>
  <si>
    <t>B12UD</t>
  </si>
  <si>
    <t>CB15</t>
  </si>
  <si>
    <t>B15UD</t>
  </si>
  <si>
    <t>CB18</t>
  </si>
  <si>
    <t>B18UD</t>
  </si>
  <si>
    <t>CB21</t>
  </si>
  <si>
    <t>B21UD</t>
  </si>
  <si>
    <t>CB24</t>
  </si>
  <si>
    <t>B24DDUD</t>
  </si>
  <si>
    <t>CB24S</t>
  </si>
  <si>
    <t>B24UD</t>
  </si>
  <si>
    <t>CB27</t>
  </si>
  <si>
    <t>B27UD</t>
  </si>
  <si>
    <t>CB30</t>
  </si>
  <si>
    <t>B30UD</t>
  </si>
  <si>
    <t>CB33</t>
  </si>
  <si>
    <t>B33UD</t>
  </si>
  <si>
    <t>CB36</t>
  </si>
  <si>
    <t>B36UD</t>
  </si>
  <si>
    <t>CB39</t>
  </si>
  <si>
    <t>B39UD</t>
  </si>
  <si>
    <t>CB3D12</t>
  </si>
  <si>
    <t>DB12UD</t>
  </si>
  <si>
    <t>CB3D15</t>
  </si>
  <si>
    <t>DB15UD</t>
  </si>
  <si>
    <t>CB3D18</t>
  </si>
  <si>
    <t>DB18UD</t>
  </si>
  <si>
    <t>CB3D21</t>
  </si>
  <si>
    <t>DB21UD</t>
  </si>
  <si>
    <t>CB3D24</t>
  </si>
  <si>
    <t>DB24UD</t>
  </si>
  <si>
    <t>CB42</t>
  </si>
  <si>
    <t>B42UD</t>
  </si>
  <si>
    <t>CBSFK33</t>
  </si>
  <si>
    <t>SB33FHKUD</t>
  </si>
  <si>
    <t>CBSFK36</t>
  </si>
  <si>
    <t>SB36FHKUD</t>
  </si>
  <si>
    <t>CBSFK39</t>
  </si>
  <si>
    <t>SB39FHKUD</t>
  </si>
  <si>
    <t>CBSFK42</t>
  </si>
  <si>
    <t>SB42FHKUD</t>
  </si>
  <si>
    <t>CBWD18</t>
  </si>
  <si>
    <t>BWB18UD</t>
  </si>
  <si>
    <t>CHINA3015</t>
  </si>
  <si>
    <t>PR3015</t>
  </si>
  <si>
    <t>CHINA3615</t>
  </si>
  <si>
    <t>PR3615</t>
  </si>
  <si>
    <t>D0830C</t>
  </si>
  <si>
    <t>DOOR0830C</t>
  </si>
  <si>
    <t>D0830P</t>
  </si>
  <si>
    <t>DOOR0830P</t>
  </si>
  <si>
    <t>D0836C</t>
  </si>
  <si>
    <t>DOOR0836C</t>
  </si>
  <si>
    <t>D0836P</t>
  </si>
  <si>
    <t>DOOR0836P</t>
  </si>
  <si>
    <t>D0842C</t>
  </si>
  <si>
    <t>DOOR0842C</t>
  </si>
  <si>
    <t>D0842P</t>
  </si>
  <si>
    <t>DOOR0842P</t>
  </si>
  <si>
    <t>D0921</t>
  </si>
  <si>
    <t>DOOR0921</t>
  </si>
  <si>
    <t>D0924</t>
  </si>
  <si>
    <t>DOOR0924</t>
  </si>
  <si>
    <t>D0930</t>
  </si>
  <si>
    <t>DOOR0930</t>
  </si>
  <si>
    <t>D0936</t>
  </si>
  <si>
    <t>DOOR0936</t>
  </si>
  <si>
    <t>D0942</t>
  </si>
  <si>
    <t>DOOR0942</t>
  </si>
  <si>
    <t>D1015</t>
  </si>
  <si>
    <t>SMDOOR</t>
  </si>
  <si>
    <t>SMDOORALM</t>
  </si>
  <si>
    <t>D1130C</t>
  </si>
  <si>
    <t>DOOR1130C</t>
  </si>
  <si>
    <t>D1130P</t>
  </si>
  <si>
    <t>DOOR1130P</t>
  </si>
  <si>
    <t>D1136C</t>
  </si>
  <si>
    <t>DOOR1136C</t>
  </si>
  <si>
    <t>D1136P</t>
  </si>
  <si>
    <t>DOOR1136P</t>
  </si>
  <si>
    <t>D1142C</t>
  </si>
  <si>
    <t>DOOR1142C</t>
  </si>
  <si>
    <t>D1142P</t>
  </si>
  <si>
    <t>DOOR1142P</t>
  </si>
  <si>
    <t>D1215</t>
  </si>
  <si>
    <t>DEP1215</t>
  </si>
  <si>
    <t>DOOR1215</t>
  </si>
  <si>
    <t>D1218</t>
  </si>
  <si>
    <t>DEP1218</t>
  </si>
  <si>
    <t>DOOR1218</t>
  </si>
  <si>
    <t>D1221</t>
  </si>
  <si>
    <t>DEP1221</t>
  </si>
  <si>
    <t>DOOR1221</t>
  </si>
  <si>
    <t>D1224</t>
  </si>
  <si>
    <t>DEP1224</t>
  </si>
  <si>
    <t>DOOR1224</t>
  </si>
  <si>
    <t>DOOR1224ALM</t>
  </si>
  <si>
    <t>D1227</t>
  </si>
  <si>
    <t>DOOR1227</t>
  </si>
  <si>
    <t>D1230</t>
  </si>
  <si>
    <t>DEP1230</t>
  </si>
  <si>
    <t>DOOR1230</t>
  </si>
  <si>
    <t>DOOR1230ALM</t>
  </si>
  <si>
    <t>D1233</t>
  </si>
  <si>
    <t>DEP1233</t>
  </si>
  <si>
    <t>DOOR1233</t>
  </si>
  <si>
    <t>D1236</t>
  </si>
  <si>
    <t>DEP1236</t>
  </si>
  <si>
    <t>DOOR1236</t>
  </si>
  <si>
    <t>DOOR1236ALM</t>
  </si>
  <si>
    <t>D1239</t>
  </si>
  <si>
    <t>DEP1239</t>
  </si>
  <si>
    <t>DOOR1239</t>
  </si>
  <si>
    <t>D1242</t>
  </si>
  <si>
    <t>DEP1242</t>
  </si>
  <si>
    <t>DOOR1242</t>
  </si>
  <si>
    <t>DOOR1242ALM</t>
  </si>
  <si>
    <t>D1249</t>
  </si>
  <si>
    <t>DEP1249</t>
  </si>
  <si>
    <t>DOOR1249</t>
  </si>
  <si>
    <t>D1321</t>
  </si>
  <si>
    <t>DOOR1321</t>
  </si>
  <si>
    <t>D1324</t>
  </si>
  <si>
    <t>DOOR1324</t>
  </si>
  <si>
    <t>DOOR1324ALM</t>
  </si>
  <si>
    <t>D1327</t>
  </si>
  <si>
    <t>DOOR1327</t>
  </si>
  <si>
    <t>D1330</t>
  </si>
  <si>
    <t>DOOR1330</t>
  </si>
  <si>
    <t>DOOR1330ALM</t>
  </si>
  <si>
    <t>D1333</t>
  </si>
  <si>
    <t>DOOR1333</t>
  </si>
  <si>
    <t>D1336</t>
  </si>
  <si>
    <t>DOOR1336</t>
  </si>
  <si>
    <t>DOOR1336ALM</t>
  </si>
  <si>
    <t>D1339</t>
  </si>
  <si>
    <t>DOOR1339</t>
  </si>
  <si>
    <t>D1342</t>
  </si>
  <si>
    <t>DOOR1342</t>
  </si>
  <si>
    <t>DOOR1342ALM</t>
  </si>
  <si>
    <t>D1349</t>
  </si>
  <si>
    <t>DOOR1349</t>
  </si>
  <si>
    <t>D1515</t>
  </si>
  <si>
    <t>DEP1515</t>
  </si>
  <si>
    <t>DOOR1515</t>
  </si>
  <si>
    <t>DOOR1515ALM</t>
  </si>
  <si>
    <t>D1518</t>
  </si>
  <si>
    <t>DEP1518</t>
  </si>
  <si>
    <t>DOOR1518</t>
  </si>
  <si>
    <t>DOOR1518ALM</t>
  </si>
  <si>
    <t>D1521</t>
  </si>
  <si>
    <t>DEP1521</t>
  </si>
  <si>
    <t>DOOR1521</t>
  </si>
  <si>
    <t>DOOR1521ALM</t>
  </si>
  <si>
    <t>D1524</t>
  </si>
  <si>
    <t>DEP1524</t>
  </si>
  <si>
    <t>DOOR1524</t>
  </si>
  <si>
    <t>DOOR1524ALM</t>
  </si>
  <si>
    <t>D1524B</t>
  </si>
  <si>
    <t>DOOR1524BWB</t>
  </si>
  <si>
    <t>D1527</t>
  </si>
  <si>
    <t>DOOR1527</t>
  </si>
  <si>
    <t>D1530</t>
  </si>
  <si>
    <t>DEP1530</t>
  </si>
  <si>
    <t>DOOR1530</t>
  </si>
  <si>
    <t>DOOR1530ALM</t>
  </si>
  <si>
    <t>D1533</t>
  </si>
  <si>
    <t>DOOR1533</t>
  </si>
  <si>
    <t>D1536</t>
  </si>
  <si>
    <t>DEP1536</t>
  </si>
  <si>
    <t>DOOR1536</t>
  </si>
  <si>
    <t>DOOR1536ALM</t>
  </si>
  <si>
    <t>D1539</t>
  </si>
  <si>
    <t>DOOR1539</t>
  </si>
  <si>
    <t>D1542</t>
  </si>
  <si>
    <t>DEP1542</t>
  </si>
  <si>
    <t>DOOR1542</t>
  </si>
  <si>
    <t>DOOR1542ALM</t>
  </si>
  <si>
    <t>D1549</t>
  </si>
  <si>
    <t>DOOR1549</t>
  </si>
  <si>
    <t>D1615</t>
  </si>
  <si>
    <t>DOOR1615</t>
  </si>
  <si>
    <t>DOOR1615ALM</t>
  </si>
  <si>
    <t>D1618</t>
  </si>
  <si>
    <t>DOOR1618</t>
  </si>
  <si>
    <t>DOOR1618ALM</t>
  </si>
  <si>
    <t>D1621</t>
  </si>
  <si>
    <t>DOOR1621</t>
  </si>
  <si>
    <t>DOOR1621ALM</t>
  </si>
  <si>
    <t>D1624</t>
  </si>
  <si>
    <t>DOOR1624</t>
  </si>
  <si>
    <t>DOOR1624ALM</t>
  </si>
  <si>
    <t>D1627</t>
  </si>
  <si>
    <t>DOOR1627</t>
  </si>
  <si>
    <t>D1630</t>
  </si>
  <si>
    <t>DOOR1630</t>
  </si>
  <si>
    <t>DOOR1630ALM</t>
  </si>
  <si>
    <t>D1633</t>
  </si>
  <si>
    <t>DOOR1633</t>
  </si>
  <si>
    <t>D1636</t>
  </si>
  <si>
    <t>DOOR1636</t>
  </si>
  <si>
    <t>DOOR1636ALM</t>
  </si>
  <si>
    <t>D1639</t>
  </si>
  <si>
    <t>DOOR1639</t>
  </si>
  <si>
    <t>D1642</t>
  </si>
  <si>
    <t>DOOR1642</t>
  </si>
  <si>
    <t>DOOR1642ALM</t>
  </si>
  <si>
    <t>D1649</t>
  </si>
  <si>
    <t>DOOR1649</t>
  </si>
  <si>
    <t>D1815</t>
  </si>
  <si>
    <t>DOOR1815</t>
  </si>
  <si>
    <t>DOOR1815ALM</t>
  </si>
  <si>
    <t>D1818</t>
  </si>
  <si>
    <t>DOOR1818</t>
  </si>
  <si>
    <t>DOOR1818ALM</t>
  </si>
  <si>
    <t>D1821</t>
  </si>
  <si>
    <t>DOOR1821</t>
  </si>
  <si>
    <t>DOOR1821ALM</t>
  </si>
  <si>
    <t>D1824</t>
  </si>
  <si>
    <t>DOOR1824</t>
  </si>
  <si>
    <t>DOOR1824ALM</t>
  </si>
  <si>
    <t>D1824B</t>
  </si>
  <si>
    <t>DOOR1824BWB</t>
  </si>
  <si>
    <t>D1827</t>
  </si>
  <si>
    <t>DOOR1827</t>
  </si>
  <si>
    <t>D1830</t>
  </si>
  <si>
    <t>DEP1830</t>
  </si>
  <si>
    <t>DOOR1830</t>
  </si>
  <si>
    <t>DOOR1830ALM</t>
  </si>
  <si>
    <t>D1833</t>
  </si>
  <si>
    <t>DEP1833</t>
  </si>
  <si>
    <t>DOOR1833</t>
  </si>
  <si>
    <t>D1836</t>
  </si>
  <si>
    <t>DEP1836</t>
  </si>
  <si>
    <t>DOOR1836</t>
  </si>
  <si>
    <t>DOOR1836ALM</t>
  </si>
  <si>
    <t>D1839</t>
  </si>
  <si>
    <t>DEP1839</t>
  </si>
  <si>
    <t>DOOR1839</t>
  </si>
  <si>
    <t>D1842</t>
  </si>
  <si>
    <t>DEP1842</t>
  </si>
  <si>
    <t>DOOR1842</t>
  </si>
  <si>
    <t>DOOR1842ALM</t>
  </si>
  <si>
    <t>D1849</t>
  </si>
  <si>
    <t>DEP1849</t>
  </si>
  <si>
    <t>DOOR1849</t>
  </si>
  <si>
    <t>D1915</t>
  </si>
  <si>
    <t>DOOR1915</t>
  </si>
  <si>
    <t>DOOR1915ALM</t>
  </si>
  <si>
    <t>D1918</t>
  </si>
  <si>
    <t>DOOR1918</t>
  </si>
  <si>
    <t>DOOR1918ALM</t>
  </si>
  <si>
    <t>D1921</t>
  </si>
  <si>
    <t>DOOR1921</t>
  </si>
  <si>
    <t>DOOR1921ALM</t>
  </si>
  <si>
    <t>D1924</t>
  </si>
  <si>
    <t>DOOR1924</t>
  </si>
  <si>
    <t>DOOR1924ALM</t>
  </si>
  <si>
    <t>D1927</t>
  </si>
  <si>
    <t>DOOR1927</t>
  </si>
  <si>
    <t>D1930</t>
  </si>
  <si>
    <t>DOOR1930</t>
  </si>
  <si>
    <t>DOOR1930ALM</t>
  </si>
  <si>
    <t>D1936</t>
  </si>
  <si>
    <t>DOOR1936</t>
  </si>
  <si>
    <t>DOOR1936ALM</t>
  </si>
  <si>
    <t>D1942</t>
  </si>
  <si>
    <t>DOOR1942</t>
  </si>
  <si>
    <t>DOOR1942ALM</t>
  </si>
  <si>
    <t>D2118</t>
  </si>
  <si>
    <t>DOOR2118</t>
  </si>
  <si>
    <t>DOOR2118ALM</t>
  </si>
  <si>
    <t>D2121</t>
  </si>
  <si>
    <t>DOOR2121</t>
  </si>
  <si>
    <t>DOOR2121ALM</t>
  </si>
  <si>
    <t>D2124</t>
  </si>
  <si>
    <t>DOOR2124</t>
  </si>
  <si>
    <t>D2127</t>
  </si>
  <si>
    <t>DEP2127</t>
  </si>
  <si>
    <t>DOOR2127</t>
  </si>
  <si>
    <t>D2130</t>
  </si>
  <si>
    <t>DEP2130</t>
  </si>
  <si>
    <t>DOOR2130</t>
  </si>
  <si>
    <t>DOOR2130ALM</t>
  </si>
  <si>
    <t>D2133</t>
  </si>
  <si>
    <t>DEP2133</t>
  </si>
  <si>
    <t>DOOR2133</t>
  </si>
  <si>
    <t>D2136</t>
  </si>
  <si>
    <t>DEP2136</t>
  </si>
  <si>
    <t>DOOR2136</t>
  </si>
  <si>
    <t>DOOR2136ALM</t>
  </si>
  <si>
    <t>D2139</t>
  </si>
  <si>
    <t>DEP2139</t>
  </si>
  <si>
    <t>DOOR2139</t>
  </si>
  <si>
    <t>D2142</t>
  </si>
  <si>
    <t>DEP2142</t>
  </si>
  <si>
    <t>DOOR2142</t>
  </si>
  <si>
    <t>DOOR2142ALM</t>
  </si>
  <si>
    <t>D2149</t>
  </si>
  <si>
    <t>DEP2149</t>
  </si>
  <si>
    <t>DOOR2149</t>
  </si>
  <si>
    <t>D2421</t>
  </si>
  <si>
    <t>DOOR2421</t>
  </si>
  <si>
    <t>D2424</t>
  </si>
  <si>
    <t>DEP2424</t>
  </si>
  <si>
    <t>DOOR2424</t>
  </si>
  <si>
    <t>D2427</t>
  </si>
  <si>
    <t>DOOR2427</t>
  </si>
  <si>
    <t>D2430</t>
  </si>
  <si>
    <t>DEP2430</t>
  </si>
  <si>
    <t>DOOR2430</t>
  </si>
  <si>
    <t>DOOR2430ALM</t>
  </si>
  <si>
    <t>D2433</t>
  </si>
  <si>
    <t>DEP2433</t>
  </si>
  <si>
    <t>DOOR2433</t>
  </si>
  <si>
    <t>D2436</t>
  </si>
  <si>
    <t>DEP2436</t>
  </si>
  <si>
    <t>DOOR2436</t>
  </si>
  <si>
    <t>DOOR2436ALM</t>
  </si>
  <si>
    <t>D2439</t>
  </si>
  <si>
    <t>DEP2439</t>
  </si>
  <si>
    <t>DOOR2439</t>
  </si>
  <si>
    <t>D2442</t>
  </si>
  <si>
    <t>DEP2442</t>
  </si>
  <si>
    <t>DOOR2442</t>
  </si>
  <si>
    <t>DOOR2442ALM</t>
  </si>
  <si>
    <t>D2449</t>
  </si>
  <si>
    <t>DEP2449</t>
  </si>
  <si>
    <t>DOOR2449</t>
  </si>
  <si>
    <t>D2D15</t>
  </si>
  <si>
    <t>DSK15D2</t>
  </si>
  <si>
    <t>D2D18</t>
  </si>
  <si>
    <t>DSK18D2</t>
  </si>
  <si>
    <t>D2D30</t>
  </si>
  <si>
    <t>DSK30D2</t>
  </si>
  <si>
    <t>D2D36</t>
  </si>
  <si>
    <t>DSK36D2</t>
  </si>
  <si>
    <t>D3012</t>
  </si>
  <si>
    <t>DOOR3012TH</t>
  </si>
  <si>
    <t>DOOR3012THALM</t>
  </si>
  <si>
    <t>D3015</t>
  </si>
  <si>
    <t>DOOR3015TH</t>
  </si>
  <si>
    <t>DOOR3015THALM</t>
  </si>
  <si>
    <t>D3018</t>
  </si>
  <si>
    <t>DOOR3018TH</t>
  </si>
  <si>
    <t>DOOR3018THALM</t>
  </si>
  <si>
    <t>D3312</t>
  </si>
  <si>
    <t>DOOR3312TH</t>
  </si>
  <si>
    <t>DOOR3312THALM</t>
  </si>
  <si>
    <t>D3612</t>
  </si>
  <si>
    <t>DOOR3612TH</t>
  </si>
  <si>
    <t>DOOR3612THALM</t>
  </si>
  <si>
    <t>D3615</t>
  </si>
  <si>
    <t>DOOR3615TH</t>
  </si>
  <si>
    <t>DOOR3615THALM</t>
  </si>
  <si>
    <t>D3618</t>
  </si>
  <si>
    <t>DOOR3618TH</t>
  </si>
  <si>
    <t>DOOR3618THALM</t>
  </si>
  <si>
    <t>D3912</t>
  </si>
  <si>
    <t>DOOR3912TH</t>
  </si>
  <si>
    <t>DOOR3912THALM</t>
  </si>
  <si>
    <t>D3D15</t>
  </si>
  <si>
    <t>DSKDB15</t>
  </si>
  <si>
    <t>D3D18</t>
  </si>
  <si>
    <t>DSKDB18</t>
  </si>
  <si>
    <t>D3D30</t>
  </si>
  <si>
    <t>DSKDB30</t>
  </si>
  <si>
    <t>D3D36</t>
  </si>
  <si>
    <t>DSKDB36</t>
  </si>
  <si>
    <t>D4212</t>
  </si>
  <si>
    <t>DOOR4212TH</t>
  </si>
  <si>
    <t>DOOR4212THALM</t>
  </si>
  <si>
    <t>DF12</t>
  </si>
  <si>
    <t>DSK12FH</t>
  </si>
  <si>
    <t>DF15</t>
  </si>
  <si>
    <t>DSK15FH</t>
  </si>
  <si>
    <t>DF18</t>
  </si>
  <si>
    <t>DSK18FH</t>
  </si>
  <si>
    <t>DF21</t>
  </si>
  <si>
    <t>DSK21FH</t>
  </si>
  <si>
    <t>DF24</t>
  </si>
  <si>
    <t>DSK24DDFH</t>
  </si>
  <si>
    <t>DF24S</t>
  </si>
  <si>
    <t>DSK24FH</t>
  </si>
  <si>
    <t>DF27</t>
  </si>
  <si>
    <t>DSK27FH</t>
  </si>
  <si>
    <t>DF30</t>
  </si>
  <si>
    <t>DSK30FH</t>
  </si>
  <si>
    <t>DF33</t>
  </si>
  <si>
    <t>DSK33FH</t>
  </si>
  <si>
    <t>DF36</t>
  </si>
  <si>
    <t>DSK36FH</t>
  </si>
  <si>
    <t>DF39</t>
  </si>
  <si>
    <t>DSK39FH</t>
  </si>
  <si>
    <t>DF42</t>
  </si>
  <si>
    <t>DSK42FH</t>
  </si>
  <si>
    <t>DW0606</t>
  </si>
  <si>
    <t>DRWF0606</t>
  </si>
  <si>
    <t>DW0906</t>
  </si>
  <si>
    <t>DRWF0906</t>
  </si>
  <si>
    <t>DW1006</t>
  </si>
  <si>
    <t>DRWF1006</t>
  </si>
  <si>
    <t>SMDRWF</t>
  </si>
  <si>
    <t>DW1206</t>
  </si>
  <si>
    <t>DRWF1206</t>
  </si>
  <si>
    <t>DW1210</t>
  </si>
  <si>
    <t>DRWF1210</t>
  </si>
  <si>
    <t>DW1212</t>
  </si>
  <si>
    <t>DEP1212</t>
  </si>
  <si>
    <t>DRWF1212</t>
  </si>
  <si>
    <t>DW1506</t>
  </si>
  <si>
    <t>DRWF1506</t>
  </si>
  <si>
    <t>DW1510</t>
  </si>
  <si>
    <t>DRWF1510</t>
  </si>
  <si>
    <t>DW1512</t>
  </si>
  <si>
    <t>DEP1512</t>
  </si>
  <si>
    <t>DRWF1512</t>
  </si>
  <si>
    <t>DW1515</t>
  </si>
  <si>
    <t>DRWF1515</t>
  </si>
  <si>
    <t>DW1606</t>
  </si>
  <si>
    <t>DRWF1606</t>
  </si>
  <si>
    <t>DW1806</t>
  </si>
  <si>
    <t>DRWF1806</t>
  </si>
  <si>
    <t>DW1810</t>
  </si>
  <si>
    <t>DRWF1810</t>
  </si>
  <si>
    <t>DW1812</t>
  </si>
  <si>
    <t>DRWF1812</t>
  </si>
  <si>
    <t>DW1815</t>
  </si>
  <si>
    <t>DRWF1815</t>
  </si>
  <si>
    <t>DW1906</t>
  </si>
  <si>
    <t>DRWF1906</t>
  </si>
  <si>
    <t>DW2106</t>
  </si>
  <si>
    <t>DRWF2106</t>
  </si>
  <si>
    <t>DW2110</t>
  </si>
  <si>
    <t>DRWF2110</t>
  </si>
  <si>
    <t>DW2112</t>
  </si>
  <si>
    <t>DRWF2112</t>
  </si>
  <si>
    <t>DW2115</t>
  </si>
  <si>
    <t>DRWF2115</t>
  </si>
  <si>
    <t>DW2403</t>
  </si>
  <si>
    <t>DRWF2403</t>
  </si>
  <si>
    <t>DW2406</t>
  </si>
  <si>
    <t>DRWF2406</t>
  </si>
  <si>
    <t>DW2410</t>
  </si>
  <si>
    <t>DRWF2410</t>
  </si>
  <si>
    <t>DW2412</t>
  </si>
  <si>
    <t>DRWF2412</t>
  </si>
  <si>
    <t>DW2415</t>
  </si>
  <si>
    <t>DRWF2415</t>
  </si>
  <si>
    <t>DW2706</t>
  </si>
  <si>
    <t>DRWF2706</t>
  </si>
  <si>
    <t>DW3003</t>
  </si>
  <si>
    <t>DRWF3003</t>
  </si>
  <si>
    <t>DW3006</t>
  </si>
  <si>
    <t>DRWF3006</t>
  </si>
  <si>
    <t>DW3012</t>
  </si>
  <si>
    <t>DRWF3012</t>
  </si>
  <si>
    <t>DW3306</t>
  </si>
  <si>
    <t>DRWF3306</t>
  </si>
  <si>
    <t>DW3312</t>
  </si>
  <si>
    <t>DRWF3312</t>
  </si>
  <si>
    <t>DW3603</t>
  </si>
  <si>
    <t>DRWF3603</t>
  </si>
  <si>
    <t>DW3606</t>
  </si>
  <si>
    <t>DRWF3606</t>
  </si>
  <si>
    <t>DW3612</t>
  </si>
  <si>
    <t>DRWF3612</t>
  </si>
  <si>
    <t>DW3906</t>
  </si>
  <si>
    <t>DRWF3906</t>
  </si>
  <si>
    <t>DW4203</t>
  </si>
  <si>
    <t>DRWF4203</t>
  </si>
  <si>
    <t>DW4206</t>
  </si>
  <si>
    <t>DRWF4206</t>
  </si>
  <si>
    <t>DW4806</t>
  </si>
  <si>
    <t>DRWF4806</t>
  </si>
  <si>
    <t>DWP1424</t>
  </si>
  <si>
    <t>BWB15DECK</t>
  </si>
  <si>
    <t>DWP1724</t>
  </si>
  <si>
    <t>BWB18DECK</t>
  </si>
  <si>
    <t>FD1235</t>
  </si>
  <si>
    <t>DOOR1235F</t>
  </si>
  <si>
    <t>FD1241</t>
  </si>
  <si>
    <t>DOOR1241F</t>
  </si>
  <si>
    <t>FD1247</t>
  </si>
  <si>
    <t>DOOR1247F</t>
  </si>
  <si>
    <t>FD1255</t>
  </si>
  <si>
    <t>DOOR1255F</t>
  </si>
  <si>
    <t>FD1265</t>
  </si>
  <si>
    <t>DOOR1265F</t>
  </si>
  <si>
    <t>FD1277</t>
  </si>
  <si>
    <t>DOOR1277F</t>
  </si>
  <si>
    <t>FD1284</t>
  </si>
  <si>
    <t>DOOR1284F</t>
  </si>
  <si>
    <t>FD1287</t>
  </si>
  <si>
    <t>DOOR1287F</t>
  </si>
  <si>
    <t>FD1290</t>
  </si>
  <si>
    <t>DOOR1290F</t>
  </si>
  <si>
    <t>FD1293</t>
  </si>
  <si>
    <t>DOOR1293F</t>
  </si>
  <si>
    <t>FD1296</t>
  </si>
  <si>
    <t>DOOR1296F</t>
  </si>
  <si>
    <t>FD1535</t>
  </si>
  <si>
    <t>DOOR1535F</t>
  </si>
  <si>
    <t>FD1541</t>
  </si>
  <si>
    <t>DOOR1541F</t>
  </si>
  <si>
    <t>FD1547</t>
  </si>
  <si>
    <t>DOOR1547F</t>
  </si>
  <si>
    <t>FD1555</t>
  </si>
  <si>
    <t>DOOR1555F</t>
  </si>
  <si>
    <t>FD1565</t>
  </si>
  <si>
    <t>DOOR1565F</t>
  </si>
  <si>
    <t>FD1577</t>
  </si>
  <si>
    <t>DOOR1577F</t>
  </si>
  <si>
    <t>FD1584</t>
  </si>
  <si>
    <t>DOOR1584F</t>
  </si>
  <si>
    <t>FD1587</t>
  </si>
  <si>
    <t>DOOR1587F</t>
  </si>
  <si>
    <t>FD1590</t>
  </si>
  <si>
    <t>DOOR1590F</t>
  </si>
  <si>
    <t>FD1593</t>
  </si>
  <si>
    <t>DOOR1593F</t>
  </si>
  <si>
    <t>FD1596</t>
  </si>
  <si>
    <t>DOOR1596F</t>
  </si>
  <si>
    <t>FD1835</t>
  </si>
  <si>
    <t>DOOR1835F</t>
  </si>
  <si>
    <t>FD1841</t>
  </si>
  <si>
    <t>DOOR1841F</t>
  </si>
  <si>
    <t>FD1847</t>
  </si>
  <si>
    <t>DOOR1847F</t>
  </si>
  <si>
    <t>FD1855</t>
  </si>
  <si>
    <t>DOOR1855F</t>
  </si>
  <si>
    <t>FD1865</t>
  </si>
  <si>
    <t>DOOR1865F</t>
  </si>
  <si>
    <t>FD1877</t>
  </si>
  <si>
    <t>DOOR1877F</t>
  </si>
  <si>
    <t>FD1884</t>
  </si>
  <si>
    <t>DOOR1884F</t>
  </si>
  <si>
    <t>FD1887</t>
  </si>
  <si>
    <t>DOOR1887F</t>
  </si>
  <si>
    <t>FD1890</t>
  </si>
  <si>
    <t>DOOR1890F</t>
  </si>
  <si>
    <t>FD1893</t>
  </si>
  <si>
    <t>DOOR1893F</t>
  </si>
  <si>
    <t>FD1896</t>
  </si>
  <si>
    <t>DOOR1896F</t>
  </si>
  <si>
    <t>FD2135</t>
  </si>
  <si>
    <t>DOOR2135F</t>
  </si>
  <si>
    <t>FD2141</t>
  </si>
  <si>
    <t>DOOR2141F</t>
  </si>
  <si>
    <t>FD2147</t>
  </si>
  <si>
    <t>DOOR2147F</t>
  </si>
  <si>
    <t>FD2155</t>
  </si>
  <si>
    <t>DOOR2155F</t>
  </si>
  <si>
    <t>FD2165</t>
  </si>
  <si>
    <t>DOOR2165F</t>
  </si>
  <si>
    <t>FD2177</t>
  </si>
  <si>
    <t>DOOR2177F</t>
  </si>
  <si>
    <t>FD2184</t>
  </si>
  <si>
    <t>DOOR2184F</t>
  </si>
  <si>
    <t>FD2187</t>
  </si>
  <si>
    <t>DOOR2187F</t>
  </si>
  <si>
    <t>FD2190</t>
  </si>
  <si>
    <t>DOOR2190F</t>
  </si>
  <si>
    <t>FD2193</t>
  </si>
  <si>
    <t>DOOR2193F</t>
  </si>
  <si>
    <t>FD2196</t>
  </si>
  <si>
    <t>DOOR2196F</t>
  </si>
  <si>
    <t>FD2435</t>
  </si>
  <si>
    <t>DOOR2435F</t>
  </si>
  <si>
    <t>FD2441</t>
  </si>
  <si>
    <t>DOOR2441F</t>
  </si>
  <si>
    <t>FD2447</t>
  </si>
  <si>
    <t>DOOR2447F</t>
  </si>
  <si>
    <t>FD2455</t>
  </si>
  <si>
    <t>DOOR2455F</t>
  </si>
  <si>
    <t>FD2465</t>
  </si>
  <si>
    <t>DOOR2465F</t>
  </si>
  <si>
    <t>FD2477</t>
  </si>
  <si>
    <t>DOOR2477F</t>
  </si>
  <si>
    <t>FD2484</t>
  </si>
  <si>
    <t>DOOR2484F</t>
  </si>
  <si>
    <t>FD2487</t>
  </si>
  <si>
    <t>DOOR2487F</t>
  </si>
  <si>
    <t>FD2490</t>
  </si>
  <si>
    <t>DOOR2490F</t>
  </si>
  <si>
    <t>FD2493</t>
  </si>
  <si>
    <t>DOOR2493F</t>
  </si>
  <si>
    <t>FD2496</t>
  </si>
  <si>
    <t>DOOR2496F</t>
  </si>
  <si>
    <t>FD2735</t>
  </si>
  <si>
    <t>DOOR2735F</t>
  </si>
  <si>
    <t>FD2741</t>
  </si>
  <si>
    <t>DOOR2741F</t>
  </si>
  <si>
    <t>FD2747</t>
  </si>
  <si>
    <t>DOOR2747F</t>
  </si>
  <si>
    <t>FD2755</t>
  </si>
  <si>
    <t>DOOR2755F</t>
  </si>
  <si>
    <t>FD2765</t>
  </si>
  <si>
    <t>DOOR2765F</t>
  </si>
  <si>
    <t>FD2777</t>
  </si>
  <si>
    <t>DOOR2777F</t>
  </si>
  <si>
    <t>FD2784</t>
  </si>
  <si>
    <t>DOOR2784F</t>
  </si>
  <si>
    <t>FD2787</t>
  </si>
  <si>
    <t>DOOR2787F</t>
  </si>
  <si>
    <t>FD2790</t>
  </si>
  <si>
    <t>DOOR2790F</t>
  </si>
  <si>
    <t>FD2793</t>
  </si>
  <si>
    <t>DOOR2793F</t>
  </si>
  <si>
    <t>FD2796</t>
  </si>
  <si>
    <t>DOOR2796F</t>
  </si>
  <si>
    <t>FD3035</t>
  </si>
  <si>
    <t>DOOR3035F</t>
  </si>
  <si>
    <t>FD3041</t>
  </si>
  <si>
    <t>DOOR3041F</t>
  </si>
  <si>
    <t>FD3047</t>
  </si>
  <si>
    <t>DOOR3047F</t>
  </si>
  <si>
    <t>FD3055</t>
  </si>
  <si>
    <t>DOOR3055F</t>
  </si>
  <si>
    <t>FD3065</t>
  </si>
  <si>
    <t>DOOR3065F</t>
  </si>
  <si>
    <t>FD3077</t>
  </si>
  <si>
    <t>DOOR3077F</t>
  </si>
  <si>
    <t>FD3084</t>
  </si>
  <si>
    <t>DOOR3084F</t>
  </si>
  <si>
    <t>FD3087</t>
  </si>
  <si>
    <t>DOOR3087F</t>
  </si>
  <si>
    <t>FD3090</t>
  </si>
  <si>
    <t>DOOR3090F</t>
  </si>
  <si>
    <t>FD3093</t>
  </si>
  <si>
    <t>DOOR3093F</t>
  </si>
  <si>
    <t>FD3096</t>
  </si>
  <si>
    <t>DOOR3096F</t>
  </si>
  <si>
    <t>FD3335</t>
  </si>
  <si>
    <t>DOOR3335F</t>
  </si>
  <si>
    <t>FD3341</t>
  </si>
  <si>
    <t>DOOR3341F</t>
  </si>
  <si>
    <t>FD3347</t>
  </si>
  <si>
    <t>DOOR3347F</t>
  </si>
  <si>
    <t>FD3355</t>
  </si>
  <si>
    <t>DOOR3355F</t>
  </si>
  <si>
    <t>FD3365</t>
  </si>
  <si>
    <t>DOOR3365F</t>
  </si>
  <si>
    <t>FD3377</t>
  </si>
  <si>
    <t>DOOR3377F</t>
  </si>
  <si>
    <t>FD3384</t>
  </si>
  <si>
    <t>DOOR3384F</t>
  </si>
  <si>
    <t>FD3387</t>
  </si>
  <si>
    <t>DOOR3387F</t>
  </si>
  <si>
    <t>FD3390</t>
  </si>
  <si>
    <t>DOOR3390F</t>
  </si>
  <si>
    <t>FD3393</t>
  </si>
  <si>
    <t>DOOR3393F</t>
  </si>
  <si>
    <t>FD3396</t>
  </si>
  <si>
    <t>DOOR3396F</t>
  </si>
  <si>
    <t>FD3635</t>
  </si>
  <si>
    <t>DOOR3635F</t>
  </si>
  <si>
    <t>FD3641</t>
  </si>
  <si>
    <t>DOOR3641F</t>
  </si>
  <si>
    <t>FD3647</t>
  </si>
  <si>
    <t>DOOR3647F</t>
  </si>
  <si>
    <t>FD3655</t>
  </si>
  <si>
    <t>DOOR3655F</t>
  </si>
  <si>
    <t>FD3665</t>
  </si>
  <si>
    <t>DOOR3665F</t>
  </si>
  <si>
    <t>FD3677</t>
  </si>
  <si>
    <t>DOOR3677F</t>
  </si>
  <si>
    <t>FD3684</t>
  </si>
  <si>
    <t>DOOR3684F</t>
  </si>
  <si>
    <t>FD3687</t>
  </si>
  <si>
    <t>DOOR3687F</t>
  </si>
  <si>
    <t>FD3690</t>
  </si>
  <si>
    <t>DOOR3690F</t>
  </si>
  <si>
    <t>FD3693</t>
  </si>
  <si>
    <t>DOOR3693F</t>
  </si>
  <si>
    <t>FD3696</t>
  </si>
  <si>
    <t>DOOR3696F</t>
  </si>
  <si>
    <t>FD3935</t>
  </si>
  <si>
    <t>DOOR3935F</t>
  </si>
  <si>
    <t>FD3941</t>
  </si>
  <si>
    <t>DOOR3941F</t>
  </si>
  <si>
    <t>FD3947</t>
  </si>
  <si>
    <t>DOOR3947F</t>
  </si>
  <si>
    <t>FD3965</t>
  </si>
  <si>
    <t>DOOR3965F</t>
  </si>
  <si>
    <t>FD3977</t>
  </si>
  <si>
    <t>DOOR3977F</t>
  </si>
  <si>
    <t>FD4235</t>
  </si>
  <si>
    <t>DOOR4235F</t>
  </si>
  <si>
    <t>FD4241</t>
  </si>
  <si>
    <t>DOOR4241F</t>
  </si>
  <si>
    <t>FD4247</t>
  </si>
  <si>
    <t>DOOR4247F</t>
  </si>
  <si>
    <t>FD4255</t>
  </si>
  <si>
    <t>DOOR4255F</t>
  </si>
  <si>
    <t>FD4265</t>
  </si>
  <si>
    <t>DOOR4265F</t>
  </si>
  <si>
    <t>FD4277</t>
  </si>
  <si>
    <t>DOOR4277F</t>
  </si>
  <si>
    <t>FD4284</t>
  </si>
  <si>
    <t>DOOR4284F</t>
  </si>
  <si>
    <t>FD4287</t>
  </si>
  <si>
    <t>DOOR4287F</t>
  </si>
  <si>
    <t>FD4290</t>
  </si>
  <si>
    <t>DOOR4290F</t>
  </si>
  <si>
    <t>FD4293</t>
  </si>
  <si>
    <t>DOOR4293F</t>
  </si>
  <si>
    <t>FD4296</t>
  </si>
  <si>
    <t>DOOR4296F</t>
  </si>
  <si>
    <t>FS230</t>
  </si>
  <si>
    <t>TUSTICK</t>
  </si>
  <si>
    <t>FS281</t>
  </si>
  <si>
    <t>FS340</t>
  </si>
  <si>
    <t>TUBSTICK</t>
  </si>
  <si>
    <t>FS341</t>
  </si>
  <si>
    <t>TUPUTTY</t>
  </si>
  <si>
    <t>GD1330</t>
  </si>
  <si>
    <t>DOOR1330GLS</t>
  </si>
  <si>
    <t>GD1336</t>
  </si>
  <si>
    <t>DOOR1336GLS</t>
  </si>
  <si>
    <t>GD1342</t>
  </si>
  <si>
    <t>DOOR1342GLS</t>
  </si>
  <si>
    <t>GD1530</t>
  </si>
  <si>
    <t>DOOR1530GLS</t>
  </si>
  <si>
    <t>GD1536</t>
  </si>
  <si>
    <t>DOOR1536GLS</t>
  </si>
  <si>
    <t>GD1542</t>
  </si>
  <si>
    <t>DOOR1542GLS</t>
  </si>
  <si>
    <t>GD1630</t>
  </si>
  <si>
    <t>DOOR1630GLS</t>
  </si>
  <si>
    <t>GD1636</t>
  </si>
  <si>
    <t>DOOR1636GLS</t>
  </si>
  <si>
    <t>GD1642</t>
  </si>
  <si>
    <t>DOOR1642GLS</t>
  </si>
  <si>
    <t>GD1830</t>
  </si>
  <si>
    <t>DOOR1830GLS</t>
  </si>
  <si>
    <t>GD1836</t>
  </si>
  <si>
    <t>DOOR1836GLS</t>
  </si>
  <si>
    <t>GD1842</t>
  </si>
  <si>
    <t>DOOR1842GLS</t>
  </si>
  <si>
    <t>GD2130</t>
  </si>
  <si>
    <t>DOOR2130GLS</t>
  </si>
  <si>
    <t>GD2136</t>
  </si>
  <si>
    <t>DOOR2136GLS</t>
  </si>
  <si>
    <t>GD2142</t>
  </si>
  <si>
    <t>DOOR2142GLS</t>
  </si>
  <si>
    <t>GD2430</t>
  </si>
  <si>
    <t>DOOR2430GLS</t>
  </si>
  <si>
    <t>GD2436</t>
  </si>
  <si>
    <t>DOOR2436GLS</t>
  </si>
  <si>
    <t>GD2442</t>
  </si>
  <si>
    <t>DOOR2442GLS</t>
  </si>
  <si>
    <t>MINIBASEDT</t>
  </si>
  <si>
    <t>OF3024</t>
  </si>
  <si>
    <t>OC3024FF</t>
  </si>
  <si>
    <t>OF3025</t>
  </si>
  <si>
    <t>OC3025FF</t>
  </si>
  <si>
    <t>OF3030</t>
  </si>
  <si>
    <t>OC3030FF</t>
  </si>
  <si>
    <t>OF3031</t>
  </si>
  <si>
    <t>OC3031FF</t>
  </si>
  <si>
    <t>OF3049</t>
  </si>
  <si>
    <t>OC3049FF</t>
  </si>
  <si>
    <t>OF3055</t>
  </si>
  <si>
    <t>OC3055FF</t>
  </si>
  <si>
    <t>OF3325</t>
  </si>
  <si>
    <t>OC3325FF</t>
  </si>
  <si>
    <t>OF3330</t>
  </si>
  <si>
    <t>OC3330FF</t>
  </si>
  <si>
    <t>OF3331</t>
  </si>
  <si>
    <t>OC3331FF</t>
  </si>
  <si>
    <t>OF3349</t>
  </si>
  <si>
    <t>OC3349FF</t>
  </si>
  <si>
    <t>OF3355</t>
  </si>
  <si>
    <t>OC3355FF</t>
  </si>
  <si>
    <t>OF3630</t>
  </si>
  <si>
    <t>OC3630FF</t>
  </si>
  <si>
    <t>OVC3084</t>
  </si>
  <si>
    <t>OC3084COM</t>
  </si>
  <si>
    <t>OVC3087</t>
  </si>
  <si>
    <t>OC3087COM</t>
  </si>
  <si>
    <t>OVC3090</t>
  </si>
  <si>
    <t>OC3090COM</t>
  </si>
  <si>
    <t>OVC3093</t>
  </si>
  <si>
    <t>OC3093COM</t>
  </si>
  <si>
    <t>OVC3096</t>
  </si>
  <si>
    <t>OC3096COM</t>
  </si>
  <si>
    <t>OVC3099</t>
  </si>
  <si>
    <t>OC3099COM</t>
  </si>
  <si>
    <t>OVC3384</t>
  </si>
  <si>
    <t>OC3384COM</t>
  </si>
  <si>
    <t>OVC3387</t>
  </si>
  <si>
    <t>OC3387COM</t>
  </si>
  <si>
    <t>OVC3390</t>
  </si>
  <si>
    <t>OC3390COM</t>
  </si>
  <si>
    <t>OVC3393</t>
  </si>
  <si>
    <t>OC3393COM</t>
  </si>
  <si>
    <t>OVC3396</t>
  </si>
  <si>
    <t>OC3396COM</t>
  </si>
  <si>
    <t>OVC3399</t>
  </si>
  <si>
    <t>OC3399COM</t>
  </si>
  <si>
    <t>OVD3084</t>
  </si>
  <si>
    <t>OC3084DBL</t>
  </si>
  <si>
    <t>OVD3087</t>
  </si>
  <si>
    <t>OC3087DBL</t>
  </si>
  <si>
    <t>OVD3090</t>
  </si>
  <si>
    <t>OC3090DBL</t>
  </si>
  <si>
    <t>OVD3093</t>
  </si>
  <si>
    <t>OC3093DBL</t>
  </si>
  <si>
    <t>OVD3096</t>
  </si>
  <si>
    <t>OC3096DBL</t>
  </si>
  <si>
    <t>OVD3099</t>
  </si>
  <si>
    <t>OC3099DBL</t>
  </si>
  <si>
    <t>OVD3384</t>
  </si>
  <si>
    <t>OC3384DBL</t>
  </si>
  <si>
    <t>OVD3387</t>
  </si>
  <si>
    <t>OC3387DBL</t>
  </si>
  <si>
    <t>OVD3390</t>
  </si>
  <si>
    <t>OC3390DBL</t>
  </si>
  <si>
    <t>OVD3393</t>
  </si>
  <si>
    <t>OC3393DBL</t>
  </si>
  <si>
    <t>OVD3396</t>
  </si>
  <si>
    <t>OC3396DBL</t>
  </si>
  <si>
    <t>OVD3399</t>
  </si>
  <si>
    <t>OC3399DBL</t>
  </si>
  <si>
    <t>OVM3084</t>
  </si>
  <si>
    <t>OC3084MWC</t>
  </si>
  <si>
    <t>OVM3087</t>
  </si>
  <si>
    <t>OC3087MWC</t>
  </si>
  <si>
    <t>OVM3090</t>
  </si>
  <si>
    <t>OC3090MWC</t>
  </si>
  <si>
    <t>OVM3093</t>
  </si>
  <si>
    <t>OC3093MWC</t>
  </si>
  <si>
    <t>OVM3096</t>
  </si>
  <si>
    <t>OC3096MWC</t>
  </si>
  <si>
    <t>OVM3099</t>
  </si>
  <si>
    <t>OC3099MWC</t>
  </si>
  <si>
    <t>OVM3384</t>
  </si>
  <si>
    <t>OC3384MWC</t>
  </si>
  <si>
    <t>OVM3387</t>
  </si>
  <si>
    <t>OC3387MWC</t>
  </si>
  <si>
    <t>OVM3390</t>
  </si>
  <si>
    <t>OC3390MWC</t>
  </si>
  <si>
    <t>OVM3393</t>
  </si>
  <si>
    <t>OC3393MWC</t>
  </si>
  <si>
    <t>OVM3396</t>
  </si>
  <si>
    <t>OC3396MWC</t>
  </si>
  <si>
    <t>OVM3399</t>
  </si>
  <si>
    <t>OC3399MWC</t>
  </si>
  <si>
    <t>OVS3084</t>
  </si>
  <si>
    <t>OC3084</t>
  </si>
  <si>
    <t>OVS3087</t>
  </si>
  <si>
    <t>OC3087</t>
  </si>
  <si>
    <t>OVS3090</t>
  </si>
  <si>
    <t>OC3090</t>
  </si>
  <si>
    <t>OVS3093</t>
  </si>
  <si>
    <t>OC3093</t>
  </si>
  <si>
    <t>OVS3096</t>
  </si>
  <si>
    <t>OC3096</t>
  </si>
  <si>
    <t>OVS3099</t>
  </si>
  <si>
    <t>OC3099</t>
  </si>
  <si>
    <t>OVS3384</t>
  </si>
  <si>
    <t>OC3384</t>
  </si>
  <si>
    <t>OVS3387</t>
  </si>
  <si>
    <t>OC3387</t>
  </si>
  <si>
    <t>OVS3390</t>
  </si>
  <si>
    <t>OC3390</t>
  </si>
  <si>
    <t>OVS3393</t>
  </si>
  <si>
    <t>OC3393</t>
  </si>
  <si>
    <t>OVS3396</t>
  </si>
  <si>
    <t>OC3396</t>
  </si>
  <si>
    <t>OVS3399</t>
  </si>
  <si>
    <t>OC3399</t>
  </si>
  <si>
    <t>OW1530</t>
  </si>
  <si>
    <t>WF1530</t>
  </si>
  <si>
    <t>OW1536</t>
  </si>
  <si>
    <t>WF1536</t>
  </si>
  <si>
    <t>OW1542</t>
  </si>
  <si>
    <t>WF1542</t>
  </si>
  <si>
    <t>OW1630</t>
  </si>
  <si>
    <t>WF1630</t>
  </si>
  <si>
    <t>OW1636</t>
  </si>
  <si>
    <t>WF1636</t>
  </si>
  <si>
    <t>OW1642</t>
  </si>
  <si>
    <t>WF1642</t>
  </si>
  <si>
    <t>OW1830</t>
  </si>
  <si>
    <t>WF1830</t>
  </si>
  <si>
    <t>OW1836</t>
  </si>
  <si>
    <t>WF1836</t>
  </si>
  <si>
    <t>OW1842</t>
  </si>
  <si>
    <t>WF1842</t>
  </si>
  <si>
    <t>OW2130</t>
  </si>
  <si>
    <t>WF2130</t>
  </si>
  <si>
    <t>OW2136</t>
  </si>
  <si>
    <t>WF2136</t>
  </si>
  <si>
    <t>OW2142</t>
  </si>
  <si>
    <t>WF2142</t>
  </si>
  <si>
    <t>OW3015</t>
  </si>
  <si>
    <t>WF3015</t>
  </si>
  <si>
    <t>OW3030</t>
  </si>
  <si>
    <t>WF3030</t>
  </si>
  <si>
    <t>OW3036</t>
  </si>
  <si>
    <t>WF3036</t>
  </si>
  <si>
    <t>OW3042</t>
  </si>
  <si>
    <t>WF3042</t>
  </si>
  <si>
    <t>OW3615</t>
  </si>
  <si>
    <t>WF3615</t>
  </si>
  <si>
    <t>OW3630</t>
  </si>
  <si>
    <t>WF3630</t>
  </si>
  <si>
    <t>OW3636</t>
  </si>
  <si>
    <t>WF3636</t>
  </si>
  <si>
    <t>OW3642</t>
  </si>
  <si>
    <t>WF3642</t>
  </si>
  <si>
    <t>PADF1524</t>
  </si>
  <si>
    <t>DRWB1524DSK</t>
  </si>
  <si>
    <t>PADF1824</t>
  </si>
  <si>
    <t>DRWB1824DSK</t>
  </si>
  <si>
    <t>PADF3024</t>
  </si>
  <si>
    <t>DRWB3024DSK</t>
  </si>
  <si>
    <t>PADF3624</t>
  </si>
  <si>
    <t>DRWB3624DSK</t>
  </si>
  <si>
    <t>PADK2421</t>
  </si>
  <si>
    <t>DRWB2421KNEE</t>
  </si>
  <si>
    <t>PADK3021</t>
  </si>
  <si>
    <t>DRWB3021KNEE</t>
  </si>
  <si>
    <t>PADK3621</t>
  </si>
  <si>
    <t>DRWB3621KNEE</t>
  </si>
  <si>
    <t>PADK4221</t>
  </si>
  <si>
    <t>DRWB4221KNEE</t>
  </si>
  <si>
    <t>PADL1221</t>
  </si>
  <si>
    <t>DRWB1221BOT</t>
  </si>
  <si>
    <t>PADL1224</t>
  </si>
  <si>
    <t>DRWB1224BOT</t>
  </si>
  <si>
    <t>PADL1521</t>
  </si>
  <si>
    <t>DRWB1521BOT</t>
  </si>
  <si>
    <t>PADL1524</t>
  </si>
  <si>
    <t>DRWB1524BOT</t>
  </si>
  <si>
    <t>PADL1821</t>
  </si>
  <si>
    <t>DRWB1821BOT</t>
  </si>
  <si>
    <t>PADL1824</t>
  </si>
  <si>
    <t>DRWB1824BOT</t>
  </si>
  <si>
    <t>PADL2121</t>
  </si>
  <si>
    <t>DRWB2121BOT</t>
  </si>
  <si>
    <t>PADL2124</t>
  </si>
  <si>
    <t>DRWB2124BOT</t>
  </si>
  <si>
    <t>PADL2421</t>
  </si>
  <si>
    <t>DRWB2421BOT</t>
  </si>
  <si>
    <t>PADL2424</t>
  </si>
  <si>
    <t>DRWB2424BOT</t>
  </si>
  <si>
    <t>PADPP1524</t>
  </si>
  <si>
    <t>DRWB1524PP</t>
  </si>
  <si>
    <t>PADPP1824</t>
  </si>
  <si>
    <t>DRWB1824PP</t>
  </si>
  <si>
    <t>PADPP2124</t>
  </si>
  <si>
    <t>DRWB2124PP</t>
  </si>
  <si>
    <t>PADPP2424</t>
  </si>
  <si>
    <t>DRWB2424PP</t>
  </si>
  <si>
    <t>PADPP3024</t>
  </si>
  <si>
    <t>DRWB3024PP</t>
  </si>
  <si>
    <t>PADPP3324</t>
  </si>
  <si>
    <t>DRWB3324PP</t>
  </si>
  <si>
    <t>PADPP3624</t>
  </si>
  <si>
    <t>DRWB3624PP</t>
  </si>
  <si>
    <t>PADU1221</t>
  </si>
  <si>
    <t>DRWB1221TOP</t>
  </si>
  <si>
    <t>PADU1224</t>
  </si>
  <si>
    <t>DRWB1224TOP</t>
  </si>
  <si>
    <t>PADU1521</t>
  </si>
  <si>
    <t>DRWB1521TOP</t>
  </si>
  <si>
    <t>PADU1524</t>
  </si>
  <si>
    <t>DRWB1524TOP</t>
  </si>
  <si>
    <t>PADU1624</t>
  </si>
  <si>
    <t>DRWB1624TOP</t>
  </si>
  <si>
    <t>PADU1821</t>
  </si>
  <si>
    <t>DRWB1821TOP</t>
  </si>
  <si>
    <t>PADU1824</t>
  </si>
  <si>
    <t>DRWB1824TOP</t>
  </si>
  <si>
    <t>PADU1924</t>
  </si>
  <si>
    <t>DRWB1924TOP</t>
  </si>
  <si>
    <t>PADU2121</t>
  </si>
  <si>
    <t>DRWB2121TOP</t>
  </si>
  <si>
    <t>PADU2124</t>
  </si>
  <si>
    <t>DRWB2124TOP</t>
  </si>
  <si>
    <t>PADU2421</t>
  </si>
  <si>
    <t>DRWB2421TOP</t>
  </si>
  <si>
    <t>PADU2424</t>
  </si>
  <si>
    <t>DRWB2424TOP</t>
  </si>
  <si>
    <t>PADU2721</t>
  </si>
  <si>
    <t>DRWB2721TOP</t>
  </si>
  <si>
    <t>PADU2724</t>
  </si>
  <si>
    <t>DRWB2724TOP</t>
  </si>
  <si>
    <t>PADU3021</t>
  </si>
  <si>
    <t>DRWB3021TOP</t>
  </si>
  <si>
    <t>PADU3024</t>
  </si>
  <si>
    <t>DRWB3024TOP</t>
  </si>
  <si>
    <t>PADU3321</t>
  </si>
  <si>
    <t>DRWB3321TOP</t>
  </si>
  <si>
    <t>PADU3324</t>
  </si>
  <si>
    <t>DRWB3324TOP</t>
  </si>
  <si>
    <t>PADU3621</t>
  </si>
  <si>
    <t>DRWB3621TOP</t>
  </si>
  <si>
    <t>PADU3624</t>
  </si>
  <si>
    <t>DRWB3624TOP</t>
  </si>
  <si>
    <t>PADU3921</t>
  </si>
  <si>
    <t>DRWB3921TOP</t>
  </si>
  <si>
    <t>PADU3924</t>
  </si>
  <si>
    <t>DRWB3924TOP</t>
  </si>
  <si>
    <t>PADU4221</t>
  </si>
  <si>
    <t>DRWB4221TOP</t>
  </si>
  <si>
    <t>PADU4224</t>
  </si>
  <si>
    <t>DRWB4224TOP</t>
  </si>
  <si>
    <t>PADU621</t>
  </si>
  <si>
    <t>DRWB621TOP</t>
  </si>
  <si>
    <t>PADU921</t>
  </si>
  <si>
    <t>DRWB921TOP</t>
  </si>
  <si>
    <t>PADU924</t>
  </si>
  <si>
    <t>DRWB924TOP</t>
  </si>
  <si>
    <t>PADWD18</t>
  </si>
  <si>
    <t>DRWBBWB18</t>
  </si>
  <si>
    <t>PADWS15</t>
  </si>
  <si>
    <t>DRWBBWB15</t>
  </si>
  <si>
    <t>PBB4232</t>
  </si>
  <si>
    <t>PBP3024</t>
  </si>
  <si>
    <t>PBP3324</t>
  </si>
  <si>
    <t>PBP3624</t>
  </si>
  <si>
    <t>PBP3924</t>
  </si>
  <si>
    <t>PBP4224</t>
  </si>
  <si>
    <t>PSH0912</t>
  </si>
  <si>
    <t>SHELF0912</t>
  </si>
  <si>
    <t>PSH0915</t>
  </si>
  <si>
    <t>SHELF0915</t>
  </si>
  <si>
    <t>PSH0918</t>
  </si>
  <si>
    <t>SHELF0918</t>
  </si>
  <si>
    <t>PSH0921</t>
  </si>
  <si>
    <t>SHELF0921</t>
  </si>
  <si>
    <t>PSH0924</t>
  </si>
  <si>
    <t>SHELF0924</t>
  </si>
  <si>
    <t>PSH1212</t>
  </si>
  <si>
    <t>SHELF1212</t>
  </si>
  <si>
    <t>PSH1215</t>
  </si>
  <si>
    <t>SHELF1215</t>
  </si>
  <si>
    <t>PSH1218</t>
  </si>
  <si>
    <t>SHELF1218</t>
  </si>
  <si>
    <t>PSH1221</t>
  </si>
  <si>
    <t>SHELF1221</t>
  </si>
  <si>
    <t>PSH1224</t>
  </si>
  <si>
    <t>SHELF1224</t>
  </si>
  <si>
    <t>PSH1512</t>
  </si>
  <si>
    <t>SHELF1512</t>
  </si>
  <si>
    <t>PSH1515</t>
  </si>
  <si>
    <t>SHELF1515</t>
  </si>
  <si>
    <t>PSH1518</t>
  </si>
  <si>
    <t>SHELF1518</t>
  </si>
  <si>
    <t>PSH1521</t>
  </si>
  <si>
    <t>SHELF1521</t>
  </si>
  <si>
    <t>PSH1524</t>
  </si>
  <si>
    <t>SHELF1524</t>
  </si>
  <si>
    <t>PSH1812</t>
  </si>
  <si>
    <t>SHELF1812</t>
  </si>
  <si>
    <t>PSH1815</t>
  </si>
  <si>
    <t>SHELF1815</t>
  </si>
  <si>
    <t>PSH1818</t>
  </si>
  <si>
    <t>SHELF1818</t>
  </si>
  <si>
    <t>PSH1821</t>
  </si>
  <si>
    <t>SHELF1821</t>
  </si>
  <si>
    <t>PSH1824</t>
  </si>
  <si>
    <t>SHELF1824</t>
  </si>
  <si>
    <t>PSH2112</t>
  </si>
  <si>
    <t>SHELF2112</t>
  </si>
  <si>
    <t>PSH2115</t>
  </si>
  <si>
    <t>SHELF2115</t>
  </si>
  <si>
    <t>PSH2118</t>
  </si>
  <si>
    <t>SHELF2118</t>
  </si>
  <si>
    <t>PSH2121</t>
  </si>
  <si>
    <t>SHELF2121</t>
  </si>
  <si>
    <t>PSH2124</t>
  </si>
  <si>
    <t>SHELF2124</t>
  </si>
  <si>
    <t>PSH2412</t>
  </si>
  <si>
    <t>SHELF2412</t>
  </si>
  <si>
    <t>PSH2415</t>
  </si>
  <si>
    <t>SHELF2415</t>
  </si>
  <si>
    <t>PSH2418</t>
  </si>
  <si>
    <t>SHELF2418</t>
  </si>
  <si>
    <t>PSH2421</t>
  </si>
  <si>
    <t>SHELF2421</t>
  </si>
  <si>
    <t>PSH2424</t>
  </si>
  <si>
    <t>SHELF2424</t>
  </si>
  <si>
    <t>PSH2712</t>
  </si>
  <si>
    <t>SHELF2712</t>
  </si>
  <si>
    <t>PSH2715</t>
  </si>
  <si>
    <t>SHELF2715</t>
  </si>
  <si>
    <t>PSH2718</t>
  </si>
  <si>
    <t>SHELF2718</t>
  </si>
  <si>
    <t>PSH2721</t>
  </si>
  <si>
    <t>SHELF2721</t>
  </si>
  <si>
    <t>PSH2724</t>
  </si>
  <si>
    <t>SHELF2724</t>
  </si>
  <si>
    <t>PSH3012</t>
  </si>
  <si>
    <t>SHELF3012</t>
  </si>
  <si>
    <t>PSH3015</t>
  </si>
  <si>
    <t>SHELF3015</t>
  </si>
  <si>
    <t>PSH3018</t>
  </si>
  <si>
    <t>SHELF3018</t>
  </si>
  <si>
    <t>PSH3021</t>
  </si>
  <si>
    <t>SHELF3021</t>
  </si>
  <si>
    <t>PSH3024</t>
  </si>
  <si>
    <t>SHELF3024</t>
  </si>
  <si>
    <t>PSH3312</t>
  </si>
  <si>
    <t>SHELF3312</t>
  </si>
  <si>
    <t>PSH3315</t>
  </si>
  <si>
    <t>SHELF3315</t>
  </si>
  <si>
    <t>PSH3318</t>
  </si>
  <si>
    <t>SHELF3318</t>
  </si>
  <si>
    <t>PSH3321</t>
  </si>
  <si>
    <t>SHELF3321</t>
  </si>
  <si>
    <t>PSH3324</t>
  </si>
  <si>
    <t>SHELF3324</t>
  </si>
  <si>
    <t>PSH3612</t>
  </si>
  <si>
    <t>SHELF3612</t>
  </si>
  <si>
    <t>PSH3615</t>
  </si>
  <si>
    <t>SHELF3615</t>
  </si>
  <si>
    <t>PSH3618</t>
  </si>
  <si>
    <t>SHELF3618</t>
  </si>
  <si>
    <t>PSH3621</t>
  </si>
  <si>
    <t>SHELF3621</t>
  </si>
  <si>
    <t>PSH3624</t>
  </si>
  <si>
    <t>SHELF3624</t>
  </si>
  <si>
    <t>PSH3912</t>
  </si>
  <si>
    <t>SHELF3912</t>
  </si>
  <si>
    <t>PSH3915</t>
  </si>
  <si>
    <t>SHELF3915</t>
  </si>
  <si>
    <t>PSH3918</t>
  </si>
  <si>
    <t>SHELF3918</t>
  </si>
  <si>
    <t>PSH3921</t>
  </si>
  <si>
    <t>SHELF3921</t>
  </si>
  <si>
    <t>PSH3924</t>
  </si>
  <si>
    <t>SHELF3924</t>
  </si>
  <si>
    <t>PSH4212</t>
  </si>
  <si>
    <t>SHELF4212</t>
  </si>
  <si>
    <t>PSH4215</t>
  </si>
  <si>
    <t>SHELF4215</t>
  </si>
  <si>
    <t>PSH4218</t>
  </si>
  <si>
    <t>SHELF4218</t>
  </si>
  <si>
    <t>PSH4221</t>
  </si>
  <si>
    <t>SHELF4221</t>
  </si>
  <si>
    <t>PSH4224</t>
  </si>
  <si>
    <t>SHELF4224</t>
  </si>
  <si>
    <t>PSH4812</t>
  </si>
  <si>
    <t>SHELF4812</t>
  </si>
  <si>
    <t>PSH4824</t>
  </si>
  <si>
    <t>SHELF4824</t>
  </si>
  <si>
    <t>PSHBEZ33</t>
  </si>
  <si>
    <t>SHELFBER33</t>
  </si>
  <si>
    <t>PSHBEZ36</t>
  </si>
  <si>
    <t>SHELFBER36</t>
  </si>
  <si>
    <t>PSHWC24</t>
  </si>
  <si>
    <t>SHELFWDC24</t>
  </si>
  <si>
    <t>PSHWC27</t>
  </si>
  <si>
    <t>SHELFWDC27</t>
  </si>
  <si>
    <t>R18400-Q100</t>
  </si>
  <si>
    <t>EDGEBAND</t>
  </si>
  <si>
    <t>T1284</t>
  </si>
  <si>
    <t>U1284</t>
  </si>
  <si>
    <t>T128412</t>
  </si>
  <si>
    <t>U128412</t>
  </si>
  <si>
    <t>T128418</t>
  </si>
  <si>
    <t>U128418</t>
  </si>
  <si>
    <t>T128421</t>
  </si>
  <si>
    <t>U128421</t>
  </si>
  <si>
    <t>T1287</t>
  </si>
  <si>
    <t>U1287</t>
  </si>
  <si>
    <t>T128712</t>
  </si>
  <si>
    <t>U128712</t>
  </si>
  <si>
    <t>T128718</t>
  </si>
  <si>
    <t>U128718</t>
  </si>
  <si>
    <t>T128721</t>
  </si>
  <si>
    <t>U128721</t>
  </si>
  <si>
    <t>T1290</t>
  </si>
  <si>
    <t>U1290</t>
  </si>
  <si>
    <t>T129012</t>
  </si>
  <si>
    <t>U129012</t>
  </si>
  <si>
    <t>T129018</t>
  </si>
  <si>
    <t>U129018</t>
  </si>
  <si>
    <t>T129021</t>
  </si>
  <si>
    <t>U129021</t>
  </si>
  <si>
    <t>T1293</t>
  </si>
  <si>
    <t>U1293</t>
  </si>
  <si>
    <t>T129312</t>
  </si>
  <si>
    <t>U129312</t>
  </si>
  <si>
    <t>T129318</t>
  </si>
  <si>
    <t>U129318</t>
  </si>
  <si>
    <t>T129321</t>
  </si>
  <si>
    <t>U129321</t>
  </si>
  <si>
    <t>T1296</t>
  </si>
  <si>
    <t>U1296</t>
  </si>
  <si>
    <t>T129612</t>
  </si>
  <si>
    <t>U129612</t>
  </si>
  <si>
    <t>T129618</t>
  </si>
  <si>
    <t>U129618</t>
  </si>
  <si>
    <t>T129621</t>
  </si>
  <si>
    <t>U129621</t>
  </si>
  <si>
    <t>T1299</t>
  </si>
  <si>
    <t>U1299BD</t>
  </si>
  <si>
    <t>T1584</t>
  </si>
  <si>
    <t>U1584</t>
  </si>
  <si>
    <t>T158412</t>
  </si>
  <si>
    <t>U158412</t>
  </si>
  <si>
    <t>T158418</t>
  </si>
  <si>
    <t>U158418</t>
  </si>
  <si>
    <t>T158421</t>
  </si>
  <si>
    <t>U158421</t>
  </si>
  <si>
    <t>T1587</t>
  </si>
  <si>
    <t>U1587</t>
  </si>
  <si>
    <t>T158712</t>
  </si>
  <si>
    <t>U158712</t>
  </si>
  <si>
    <t>T158718</t>
  </si>
  <si>
    <t>U158718</t>
  </si>
  <si>
    <t>T158721</t>
  </si>
  <si>
    <t>U158721</t>
  </si>
  <si>
    <t>T1590</t>
  </si>
  <si>
    <t>U1590</t>
  </si>
  <si>
    <t>T159012</t>
  </si>
  <si>
    <t>U159012</t>
  </si>
  <si>
    <t>T159018</t>
  </si>
  <si>
    <t>U159018</t>
  </si>
  <si>
    <t>T159021</t>
  </si>
  <si>
    <t>U159021</t>
  </si>
  <si>
    <t>T1593</t>
  </si>
  <si>
    <t>U1593</t>
  </si>
  <si>
    <t>T159312</t>
  </si>
  <si>
    <t>U159312</t>
  </si>
  <si>
    <t>T159318</t>
  </si>
  <si>
    <t>U159318</t>
  </si>
  <si>
    <t>T159321</t>
  </si>
  <si>
    <t>U159321</t>
  </si>
  <si>
    <t>T1596</t>
  </si>
  <si>
    <t>U1596</t>
  </si>
  <si>
    <t>T159612</t>
  </si>
  <si>
    <t>U159612</t>
  </si>
  <si>
    <t>T159618</t>
  </si>
  <si>
    <t>U159618</t>
  </si>
  <si>
    <t>T159621</t>
  </si>
  <si>
    <t>U159621</t>
  </si>
  <si>
    <t>T1599</t>
  </si>
  <si>
    <t>U1599BD</t>
  </si>
  <si>
    <t>T1884</t>
  </si>
  <si>
    <t>U1884</t>
  </si>
  <si>
    <t>T188412</t>
  </si>
  <si>
    <t>U188412</t>
  </si>
  <si>
    <t>T188418</t>
  </si>
  <si>
    <t>U188418</t>
  </si>
  <si>
    <t>T188421</t>
  </si>
  <si>
    <t>U188421</t>
  </si>
  <si>
    <t>T1887</t>
  </si>
  <si>
    <t>U1887</t>
  </si>
  <si>
    <t>T188712</t>
  </si>
  <si>
    <t>U188712</t>
  </si>
  <si>
    <t>T188718</t>
  </si>
  <si>
    <t>U188718</t>
  </si>
  <si>
    <t>T188721</t>
  </si>
  <si>
    <t>U188721</t>
  </si>
  <si>
    <t>T1890</t>
  </si>
  <si>
    <t>U1890</t>
  </si>
  <si>
    <t>T189012</t>
  </si>
  <si>
    <t>U189012</t>
  </si>
  <si>
    <t>T189018</t>
  </si>
  <si>
    <t>U189018</t>
  </si>
  <si>
    <t>T189021</t>
  </si>
  <si>
    <t>U189021</t>
  </si>
  <si>
    <t>T1893</t>
  </si>
  <si>
    <t>U1893</t>
  </si>
  <si>
    <t>T189312</t>
  </si>
  <si>
    <t>U189312</t>
  </si>
  <si>
    <t>T189318</t>
  </si>
  <si>
    <t>U189318</t>
  </si>
  <si>
    <t>T189321</t>
  </si>
  <si>
    <t>U189321</t>
  </si>
  <si>
    <t>T1896</t>
  </si>
  <si>
    <t>U1896</t>
  </si>
  <si>
    <t>T189612</t>
  </si>
  <si>
    <t>U189612</t>
  </si>
  <si>
    <t>T189618</t>
  </si>
  <si>
    <t>U189618</t>
  </si>
  <si>
    <t>T189621</t>
  </si>
  <si>
    <t>U189621</t>
  </si>
  <si>
    <t>T1899</t>
  </si>
  <si>
    <t>U1899BD</t>
  </si>
  <si>
    <t>T2184</t>
  </si>
  <si>
    <t>U2184</t>
  </si>
  <si>
    <t>T218412</t>
  </si>
  <si>
    <t>U218412</t>
  </si>
  <si>
    <t>T218418</t>
  </si>
  <si>
    <t>U218418</t>
  </si>
  <si>
    <t>T218421</t>
  </si>
  <si>
    <t>U218421</t>
  </si>
  <si>
    <t>T2187</t>
  </si>
  <si>
    <t>U2187</t>
  </si>
  <si>
    <t>T218712</t>
  </si>
  <si>
    <t>U218712</t>
  </si>
  <si>
    <t>T218718</t>
  </si>
  <si>
    <t>U218718</t>
  </si>
  <si>
    <t>T218721</t>
  </si>
  <si>
    <t>U218721</t>
  </si>
  <si>
    <t>T2190</t>
  </si>
  <si>
    <t>U2190</t>
  </si>
  <si>
    <t>T219012</t>
  </si>
  <si>
    <t>U219012</t>
  </si>
  <si>
    <t>T219018</t>
  </si>
  <si>
    <t>U219018</t>
  </si>
  <si>
    <t>T219021</t>
  </si>
  <si>
    <t>U219021</t>
  </si>
  <si>
    <t>T2193</t>
  </si>
  <si>
    <t>U2193</t>
  </si>
  <si>
    <t>T219312</t>
  </si>
  <si>
    <t>U219312</t>
  </si>
  <si>
    <t>T219318</t>
  </si>
  <si>
    <t>U219318</t>
  </si>
  <si>
    <t>T219321</t>
  </si>
  <si>
    <t>U219321</t>
  </si>
  <si>
    <t>T2196</t>
  </si>
  <si>
    <t>U2196</t>
  </si>
  <si>
    <t>T219612</t>
  </si>
  <si>
    <t>U219612</t>
  </si>
  <si>
    <t>T219618</t>
  </si>
  <si>
    <t>U219618</t>
  </si>
  <si>
    <t>T219621</t>
  </si>
  <si>
    <t>U219621</t>
  </si>
  <si>
    <t>T2199</t>
  </si>
  <si>
    <t>U2199BD</t>
  </si>
  <si>
    <t>T2484</t>
  </si>
  <si>
    <t>U2484DD</t>
  </si>
  <si>
    <t>T248412</t>
  </si>
  <si>
    <t>U248412DD</t>
  </si>
  <si>
    <t>T248412S</t>
  </si>
  <si>
    <t>U248412</t>
  </si>
  <si>
    <t>T248418</t>
  </si>
  <si>
    <t>U248418DD</t>
  </si>
  <si>
    <t>T248418S</t>
  </si>
  <si>
    <t>U248418</t>
  </si>
  <si>
    <t>T248421</t>
  </si>
  <si>
    <t>U248421DD</t>
  </si>
  <si>
    <t>T248421S</t>
  </si>
  <si>
    <t>U248421</t>
  </si>
  <si>
    <t>T2484S</t>
  </si>
  <si>
    <t>U2484</t>
  </si>
  <si>
    <t>T2487</t>
  </si>
  <si>
    <t>U2487DD</t>
  </si>
  <si>
    <t>T248712</t>
  </si>
  <si>
    <t>U248712DD</t>
  </si>
  <si>
    <t>T248712S</t>
  </si>
  <si>
    <t>U248712</t>
  </si>
  <si>
    <t>T248718</t>
  </si>
  <si>
    <t>U248718DD</t>
  </si>
  <si>
    <t>T248718S</t>
  </si>
  <si>
    <t>U248718</t>
  </si>
  <si>
    <t>T248721</t>
  </si>
  <si>
    <t>U248721DD</t>
  </si>
  <si>
    <t>T248721S</t>
  </si>
  <si>
    <t>U248721</t>
  </si>
  <si>
    <t>T2487S</t>
  </si>
  <si>
    <t>U2487</t>
  </si>
  <si>
    <t>T2490</t>
  </si>
  <si>
    <t>U2490DD</t>
  </si>
  <si>
    <t>T249012</t>
  </si>
  <si>
    <t>U249012DD</t>
  </si>
  <si>
    <t>T249012S</t>
  </si>
  <si>
    <t>U249012</t>
  </si>
  <si>
    <t>T249018</t>
  </si>
  <si>
    <t>U249018DD</t>
  </si>
  <si>
    <t>T249018S</t>
  </si>
  <si>
    <t>U249018</t>
  </si>
  <si>
    <t>T249021</t>
  </si>
  <si>
    <t>U249021DD</t>
  </si>
  <si>
    <t>T249021S</t>
  </si>
  <si>
    <t>U249021</t>
  </si>
  <si>
    <t>T2490S</t>
  </si>
  <si>
    <t>U2490</t>
  </si>
  <si>
    <t>T2493</t>
  </si>
  <si>
    <t>U2493DD</t>
  </si>
  <si>
    <t>T249312</t>
  </si>
  <si>
    <t>U249312DD</t>
  </si>
  <si>
    <t>T249312S</t>
  </si>
  <si>
    <t>U249312</t>
  </si>
  <si>
    <t>T249318</t>
  </si>
  <si>
    <t>U249318DD</t>
  </si>
  <si>
    <t>T249318S</t>
  </si>
  <si>
    <t>U249318</t>
  </si>
  <si>
    <t>T249321</t>
  </si>
  <si>
    <t>U249321DD</t>
  </si>
  <si>
    <t>T249321S</t>
  </si>
  <si>
    <t>U249321</t>
  </si>
  <si>
    <t>T2493S</t>
  </si>
  <si>
    <t>U2493</t>
  </si>
  <si>
    <t>T2496</t>
  </si>
  <si>
    <t>U2496DD</t>
  </si>
  <si>
    <t>T249612</t>
  </si>
  <si>
    <t>U249612DD</t>
  </si>
  <si>
    <t>T249612S</t>
  </si>
  <si>
    <t>U249612</t>
  </si>
  <si>
    <t>T249618</t>
  </si>
  <si>
    <t>U249618DD</t>
  </si>
  <si>
    <t>T249618S</t>
  </si>
  <si>
    <t>U249618</t>
  </si>
  <si>
    <t>T249621</t>
  </si>
  <si>
    <t>U249621DD</t>
  </si>
  <si>
    <t>T249621S</t>
  </si>
  <si>
    <t>U249621</t>
  </si>
  <si>
    <t>T2496S</t>
  </si>
  <si>
    <t>U2496</t>
  </si>
  <si>
    <t>T2499</t>
  </si>
  <si>
    <t>U2499DDBD</t>
  </si>
  <si>
    <t>T2499S</t>
  </si>
  <si>
    <t>U2499BD</t>
  </si>
  <si>
    <t>T2784</t>
  </si>
  <si>
    <t>U2784</t>
  </si>
  <si>
    <t>T278412</t>
  </si>
  <si>
    <t>U278412</t>
  </si>
  <si>
    <t>T278418</t>
  </si>
  <si>
    <t>U278418</t>
  </si>
  <si>
    <t>T278421</t>
  </si>
  <si>
    <t>U278421</t>
  </si>
  <si>
    <t>T2787</t>
  </si>
  <si>
    <t>U2787</t>
  </si>
  <si>
    <t>T278712</t>
  </si>
  <si>
    <t>U278712</t>
  </si>
  <si>
    <t>T278718</t>
  </si>
  <si>
    <t>U278718</t>
  </si>
  <si>
    <t>T278721</t>
  </si>
  <si>
    <t>U278721</t>
  </si>
  <si>
    <t>T2790</t>
  </si>
  <si>
    <t>U2790</t>
  </si>
  <si>
    <t>T279012</t>
  </si>
  <si>
    <t>U279012</t>
  </si>
  <si>
    <t>T279018</t>
  </si>
  <si>
    <t>U279018</t>
  </si>
  <si>
    <t>T279021</t>
  </si>
  <si>
    <t>U279021</t>
  </si>
  <si>
    <t>T2793</t>
  </si>
  <si>
    <t>U2793</t>
  </si>
  <si>
    <t>T279312</t>
  </si>
  <si>
    <t>U279312</t>
  </si>
  <si>
    <t>T279318</t>
  </si>
  <si>
    <t>U279318</t>
  </si>
  <si>
    <t>T279321</t>
  </si>
  <si>
    <t>U279321</t>
  </si>
  <si>
    <t>T2796</t>
  </si>
  <si>
    <t>U2796</t>
  </si>
  <si>
    <t>T279612</t>
  </si>
  <si>
    <t>U279612</t>
  </si>
  <si>
    <t>T279618</t>
  </si>
  <si>
    <t>U279618</t>
  </si>
  <si>
    <t>T279621</t>
  </si>
  <si>
    <t>U279621</t>
  </si>
  <si>
    <t>T2799</t>
  </si>
  <si>
    <t>U2799BD</t>
  </si>
  <si>
    <t>T3084</t>
  </si>
  <si>
    <t>U3084</t>
  </si>
  <si>
    <t>T308412</t>
  </si>
  <si>
    <t>U308412</t>
  </si>
  <si>
    <t>T308418</t>
  </si>
  <si>
    <t>U308418</t>
  </si>
  <si>
    <t>T308421</t>
  </si>
  <si>
    <t>U308421</t>
  </si>
  <si>
    <t>T3087</t>
  </si>
  <si>
    <t>U3087</t>
  </si>
  <si>
    <t>T308712</t>
  </si>
  <si>
    <t>U308712</t>
  </si>
  <si>
    <t>T308718</t>
  </si>
  <si>
    <t>U308718</t>
  </si>
  <si>
    <t>T308721</t>
  </si>
  <si>
    <t>U308721</t>
  </si>
  <si>
    <t>T3090</t>
  </si>
  <si>
    <t>U3090</t>
  </si>
  <si>
    <t>T309012</t>
  </si>
  <si>
    <t>U309012</t>
  </si>
  <si>
    <t>T309018</t>
  </si>
  <si>
    <t>U309018</t>
  </si>
  <si>
    <t>T309021</t>
  </si>
  <si>
    <t>U309021</t>
  </si>
  <si>
    <t>T3093</t>
  </si>
  <si>
    <t>U3093</t>
  </si>
  <si>
    <t>T309312</t>
  </si>
  <si>
    <t>U309312</t>
  </si>
  <si>
    <t>T309318</t>
  </si>
  <si>
    <t>U309318</t>
  </si>
  <si>
    <t>T309321</t>
  </si>
  <si>
    <t>U309321</t>
  </si>
  <si>
    <t>T3096</t>
  </si>
  <si>
    <t>U3096</t>
  </si>
  <si>
    <t>T309612</t>
  </si>
  <si>
    <t>U309612</t>
  </si>
  <si>
    <t>T309618</t>
  </si>
  <si>
    <t>U309618</t>
  </si>
  <si>
    <t>T309621</t>
  </si>
  <si>
    <t>U309621</t>
  </si>
  <si>
    <t>T3099</t>
  </si>
  <si>
    <t>U3099BD</t>
  </si>
  <si>
    <t>T3384</t>
  </si>
  <si>
    <t>U3384</t>
  </si>
  <si>
    <t>T338412</t>
  </si>
  <si>
    <t>U338412</t>
  </si>
  <si>
    <t>T338418</t>
  </si>
  <si>
    <t>U338418</t>
  </si>
  <si>
    <t>T338421</t>
  </si>
  <si>
    <t>U338421</t>
  </si>
  <si>
    <t>T3387</t>
  </si>
  <si>
    <t>U3387</t>
  </si>
  <si>
    <t>T338712</t>
  </si>
  <si>
    <t>U338712</t>
  </si>
  <si>
    <t>T338718</t>
  </si>
  <si>
    <t>U338718</t>
  </si>
  <si>
    <t>T338721</t>
  </si>
  <si>
    <t>U338721</t>
  </si>
  <si>
    <t>T3390</t>
  </si>
  <si>
    <t>U3390</t>
  </si>
  <si>
    <t>T339012</t>
  </si>
  <si>
    <t>U339012</t>
  </si>
  <si>
    <t>T339018</t>
  </si>
  <si>
    <t>U339018</t>
  </si>
  <si>
    <t>T339021</t>
  </si>
  <si>
    <t>U339021</t>
  </si>
  <si>
    <t>T3393</t>
  </si>
  <si>
    <t>U3393</t>
  </si>
  <si>
    <t>T339312</t>
  </si>
  <si>
    <t>U339312</t>
  </si>
  <si>
    <t>T339318</t>
  </si>
  <si>
    <t>U339318</t>
  </si>
  <si>
    <t>T339321</t>
  </si>
  <si>
    <t>U339321</t>
  </si>
  <si>
    <t>T3396</t>
  </si>
  <si>
    <t>U3396</t>
  </si>
  <si>
    <t>T339612</t>
  </si>
  <si>
    <t>U339612</t>
  </si>
  <si>
    <t>T339618</t>
  </si>
  <si>
    <t>U339618</t>
  </si>
  <si>
    <t>T339621</t>
  </si>
  <si>
    <t>U339621</t>
  </si>
  <si>
    <t>T3399</t>
  </si>
  <si>
    <t>U3399BD</t>
  </si>
  <si>
    <t>T3684</t>
  </si>
  <si>
    <t>U3684</t>
  </si>
  <si>
    <t>T368412</t>
  </si>
  <si>
    <t>U368412</t>
  </si>
  <si>
    <t>T368418</t>
  </si>
  <si>
    <t>U368418</t>
  </si>
  <si>
    <t>T368421</t>
  </si>
  <si>
    <t>U368421</t>
  </si>
  <si>
    <t>T3687</t>
  </si>
  <si>
    <t>U3687</t>
  </si>
  <si>
    <t>T368712</t>
  </si>
  <si>
    <t>U368712</t>
  </si>
  <si>
    <t>T368718</t>
  </si>
  <si>
    <t>U368718</t>
  </si>
  <si>
    <t>T368721</t>
  </si>
  <si>
    <t>U368721</t>
  </si>
  <si>
    <t>T3690</t>
  </si>
  <si>
    <t>U3690</t>
  </si>
  <si>
    <t>T369012</t>
  </si>
  <si>
    <t>U369012</t>
  </si>
  <si>
    <t>T369018</t>
  </si>
  <si>
    <t>U369018</t>
  </si>
  <si>
    <t>T369021</t>
  </si>
  <si>
    <t>U369021</t>
  </si>
  <si>
    <t>T3693</t>
  </si>
  <si>
    <t>U3693</t>
  </si>
  <si>
    <t>T369312</t>
  </si>
  <si>
    <t>U369312</t>
  </si>
  <si>
    <t>T369318</t>
  </si>
  <si>
    <t>U369318</t>
  </si>
  <si>
    <t>T369321</t>
  </si>
  <si>
    <t>U369321</t>
  </si>
  <si>
    <t>T3696</t>
  </si>
  <si>
    <t>U3696</t>
  </si>
  <si>
    <t>T369612</t>
  </si>
  <si>
    <t>U369612</t>
  </si>
  <si>
    <t>T369618</t>
  </si>
  <si>
    <t>U369618</t>
  </si>
  <si>
    <t>T369621</t>
  </si>
  <si>
    <t>U369621</t>
  </si>
  <si>
    <t>T3699</t>
  </si>
  <si>
    <t>U3699BD</t>
  </si>
  <si>
    <t>T4RO1284</t>
  </si>
  <si>
    <t>U1284RO4</t>
  </si>
  <si>
    <t>T4RO1287</t>
  </si>
  <si>
    <t>U1287RO4</t>
  </si>
  <si>
    <t>T4RO1290</t>
  </si>
  <si>
    <t>U1290RO4</t>
  </si>
  <si>
    <t>T4RO1293</t>
  </si>
  <si>
    <t>U1293RO4</t>
  </si>
  <si>
    <t>T4RO1296</t>
  </si>
  <si>
    <t>U1296RO4</t>
  </si>
  <si>
    <t>T4RO1299</t>
  </si>
  <si>
    <t>U1299BDRO4</t>
  </si>
  <si>
    <t>T4RO1584</t>
  </si>
  <si>
    <t>U1584RO4</t>
  </si>
  <si>
    <t>T4RO1587</t>
  </si>
  <si>
    <t>U1587RO4</t>
  </si>
  <si>
    <t>T4RO1590</t>
  </si>
  <si>
    <t>U1590RO4</t>
  </si>
  <si>
    <t>T4RO1593</t>
  </si>
  <si>
    <t>U1593RO4</t>
  </si>
  <si>
    <t>T4RO1596</t>
  </si>
  <si>
    <t>U1596RO4</t>
  </si>
  <si>
    <t>T4RO1599</t>
  </si>
  <si>
    <t>U1599BDRO4</t>
  </si>
  <si>
    <t>T4RO1884</t>
  </si>
  <si>
    <t>U1884RO4</t>
  </si>
  <si>
    <t>T4RO1887</t>
  </si>
  <si>
    <t>U1887RO4</t>
  </si>
  <si>
    <t>T4RO1890</t>
  </si>
  <si>
    <t>U1890RO4</t>
  </si>
  <si>
    <t>T4RO1893</t>
  </si>
  <si>
    <t>U1893RO4</t>
  </si>
  <si>
    <t>T4RO1896</t>
  </si>
  <si>
    <t>U1896RO4</t>
  </si>
  <si>
    <t>T4RO1899</t>
  </si>
  <si>
    <t>U1899BDRO4</t>
  </si>
  <si>
    <t>T4RO2184</t>
  </si>
  <si>
    <t>U2184RO4</t>
  </si>
  <si>
    <t>T4RO2187</t>
  </si>
  <si>
    <t>U2187RO4</t>
  </si>
  <si>
    <t>T4RO2190</t>
  </si>
  <si>
    <t>U2190RO4</t>
  </si>
  <si>
    <t>T4RO2193</t>
  </si>
  <si>
    <t>U2193RO4</t>
  </si>
  <si>
    <t>T4RO2196</t>
  </si>
  <si>
    <t>U2196RO4</t>
  </si>
  <si>
    <t>T4RO2199</t>
  </si>
  <si>
    <t>U2199BDRO4</t>
  </si>
  <si>
    <t>T4RO2484</t>
  </si>
  <si>
    <t>U2484DDRO4</t>
  </si>
  <si>
    <t>T4RO2484S</t>
  </si>
  <si>
    <t>U2484RO4</t>
  </si>
  <si>
    <t>T4RO2487</t>
  </si>
  <si>
    <t>U2487DDRO4</t>
  </si>
  <si>
    <t>T4RO2487S</t>
  </si>
  <si>
    <t>U2487RO4</t>
  </si>
  <si>
    <t>T4RO2490</t>
  </si>
  <si>
    <t>U2490DDRO4</t>
  </si>
  <si>
    <t>T4RO2490S</t>
  </si>
  <si>
    <t>U2490RO4</t>
  </si>
  <si>
    <t>T4RO2493</t>
  </si>
  <si>
    <t>U2493DDRO4</t>
  </si>
  <si>
    <t>T4RO2493S</t>
  </si>
  <si>
    <t>U2493RO4</t>
  </si>
  <si>
    <t>T4RO2496</t>
  </si>
  <si>
    <t>U2496DDRO4</t>
  </si>
  <si>
    <t>T4RO2496S</t>
  </si>
  <si>
    <t>U2496RO4</t>
  </si>
  <si>
    <t>T4RO2499</t>
  </si>
  <si>
    <t>U2499DDBDRO4</t>
  </si>
  <si>
    <t>T4RO2499S</t>
  </si>
  <si>
    <t>U2499BDRO4</t>
  </si>
  <si>
    <t>T4RO2784</t>
  </si>
  <si>
    <t>U2784RO4</t>
  </si>
  <si>
    <t>T4RO2787</t>
  </si>
  <si>
    <t>U2787RO4</t>
  </si>
  <si>
    <t>T4RO2790</t>
  </si>
  <si>
    <t>U2790RO4</t>
  </si>
  <si>
    <t>T4RO2793</t>
  </si>
  <si>
    <t>U2793RO4</t>
  </si>
  <si>
    <t>T4RO2796</t>
  </si>
  <si>
    <t>U2796RO4</t>
  </si>
  <si>
    <t>T4RO2799</t>
  </si>
  <si>
    <t>U2799BDRO4</t>
  </si>
  <si>
    <t>T4RO3084</t>
  </si>
  <si>
    <t>U3084RO4</t>
  </si>
  <si>
    <t>T4RO3087</t>
  </si>
  <si>
    <t>U3087RO4</t>
  </si>
  <si>
    <t>T4RO3090</t>
  </si>
  <si>
    <t>U3090RO4</t>
  </si>
  <si>
    <t>T4RO3093</t>
  </si>
  <si>
    <t>U3093RO4</t>
  </si>
  <si>
    <t>T4RO3096</t>
  </si>
  <si>
    <t>U3096RO4</t>
  </si>
  <si>
    <t>T4RO3099</t>
  </si>
  <si>
    <t>U3099BDRO4</t>
  </si>
  <si>
    <t>T4RO3384</t>
  </si>
  <si>
    <t>U3384RO4</t>
  </si>
  <si>
    <t>T4RO3387</t>
  </si>
  <si>
    <t>U3387RO4</t>
  </si>
  <si>
    <t>T4RO3390</t>
  </si>
  <si>
    <t>U3390RO4</t>
  </si>
  <si>
    <t>T4RO3393</t>
  </si>
  <si>
    <t>U3393RO4</t>
  </si>
  <si>
    <t>T4RO3396</t>
  </si>
  <si>
    <t>U3396RO4</t>
  </si>
  <si>
    <t>T4RO3399</t>
  </si>
  <si>
    <t>U3399BDRO4</t>
  </si>
  <si>
    <t>T4RO3684</t>
  </si>
  <si>
    <t>U3684RO4</t>
  </si>
  <si>
    <t>T4RO3687</t>
  </si>
  <si>
    <t>U3687RO4</t>
  </si>
  <si>
    <t>T4RO3690</t>
  </si>
  <si>
    <t>U3690RO4</t>
  </si>
  <si>
    <t>T4RO3693</t>
  </si>
  <si>
    <t>U3693RO4</t>
  </si>
  <si>
    <t>T4RO3696</t>
  </si>
  <si>
    <t>U3696RO4</t>
  </si>
  <si>
    <t>T4RO3699</t>
  </si>
  <si>
    <t>U3699BDRO4</t>
  </si>
  <si>
    <t>TCB8424</t>
  </si>
  <si>
    <t>UCB8424</t>
  </si>
  <si>
    <t>TCB8724</t>
  </si>
  <si>
    <t>UCB8724</t>
  </si>
  <si>
    <t>TCB9024</t>
  </si>
  <si>
    <t>UCB9024</t>
  </si>
  <si>
    <t>TCB9324</t>
  </si>
  <si>
    <t>UCB9324</t>
  </si>
  <si>
    <t>TCB9624</t>
  </si>
  <si>
    <t>UCB9624</t>
  </si>
  <si>
    <t>TCBF8424</t>
  </si>
  <si>
    <t>UCB8424FF</t>
  </si>
  <si>
    <t>TCBF8724</t>
  </si>
  <si>
    <t>UCB8724FF</t>
  </si>
  <si>
    <t>TCBF9024</t>
  </si>
  <si>
    <t>UCB9024FF</t>
  </si>
  <si>
    <t>TCBF9324</t>
  </si>
  <si>
    <t>UCB9324FF</t>
  </si>
  <si>
    <t>TCBF9615</t>
  </si>
  <si>
    <t>UCB9615FF</t>
  </si>
  <si>
    <t>TCBF9624</t>
  </si>
  <si>
    <t>UCB9624FF</t>
  </si>
  <si>
    <t>TOS3084</t>
  </si>
  <si>
    <t>U3084OS</t>
  </si>
  <si>
    <t>TOS3684</t>
  </si>
  <si>
    <t>U3684OS</t>
  </si>
  <si>
    <t>TREC196</t>
  </si>
  <si>
    <t>REFP196</t>
  </si>
  <si>
    <t>TREC199</t>
  </si>
  <si>
    <t>REFP199</t>
  </si>
  <si>
    <t>VKD24</t>
  </si>
  <si>
    <t>VD24</t>
  </si>
  <si>
    <t>VKD30</t>
  </si>
  <si>
    <t>VD30</t>
  </si>
  <si>
    <t>VKD36</t>
  </si>
  <si>
    <t>VD36</t>
  </si>
  <si>
    <t>VKD42</t>
  </si>
  <si>
    <t>VD42</t>
  </si>
  <si>
    <t>VS3D12</t>
  </si>
  <si>
    <t>VDB1231.5D3</t>
  </si>
  <si>
    <t>VS3D15</t>
  </si>
  <si>
    <t>VDB1531.5D3</t>
  </si>
  <si>
    <t>VS3D18</t>
  </si>
  <si>
    <t>VDB1831.5D3</t>
  </si>
  <si>
    <t>VS3D21</t>
  </si>
  <si>
    <t>VDB2131.5D3</t>
  </si>
  <si>
    <t>VS3D24</t>
  </si>
  <si>
    <t>VDB2431.5D3</t>
  </si>
  <si>
    <t>VSB12</t>
  </si>
  <si>
    <t>VB1231.5</t>
  </si>
  <si>
    <t>VSB15</t>
  </si>
  <si>
    <t>VB1531.5</t>
  </si>
  <si>
    <t>VSB18</t>
  </si>
  <si>
    <t>VB1831.5</t>
  </si>
  <si>
    <t>VSB21</t>
  </si>
  <si>
    <t>VB2131.5</t>
  </si>
  <si>
    <t>VSB24</t>
  </si>
  <si>
    <t>VB2431.5DD</t>
  </si>
  <si>
    <t>VSB24S</t>
  </si>
  <si>
    <t>VB2431.5</t>
  </si>
  <si>
    <t>VSB27</t>
  </si>
  <si>
    <t>VB2731.5</t>
  </si>
  <si>
    <t>VSB30</t>
  </si>
  <si>
    <t>VB3031.5</t>
  </si>
  <si>
    <t>VSB33</t>
  </si>
  <si>
    <t>VB3331.5</t>
  </si>
  <si>
    <t>VSB36</t>
  </si>
  <si>
    <t>VB3631.5</t>
  </si>
  <si>
    <t>VSB39</t>
  </si>
  <si>
    <t>VB3931.5</t>
  </si>
  <si>
    <t>VSB42</t>
  </si>
  <si>
    <t>VB4231.5</t>
  </si>
  <si>
    <t>VSB9</t>
  </si>
  <si>
    <t>VB0931.5</t>
  </si>
  <si>
    <t>VSC27</t>
  </si>
  <si>
    <t>VBC2731.5</t>
  </si>
  <si>
    <t>VSC30</t>
  </si>
  <si>
    <t>VBC3031.5</t>
  </si>
  <si>
    <t>VSC33</t>
  </si>
  <si>
    <t>VBC3331.5</t>
  </si>
  <si>
    <t>VSC36</t>
  </si>
  <si>
    <t>VBC3631.5</t>
  </si>
  <si>
    <t>VSC39</t>
  </si>
  <si>
    <t>VBC3931.5</t>
  </si>
  <si>
    <t>VSC42</t>
  </si>
  <si>
    <t>VBC4231.5</t>
  </si>
  <si>
    <t>VSC48</t>
  </si>
  <si>
    <t>VBC4831.5</t>
  </si>
  <si>
    <t>VSC54</t>
  </si>
  <si>
    <t>VBC5431.5</t>
  </si>
  <si>
    <t>VSC60</t>
  </si>
  <si>
    <t>VBC6031.5</t>
  </si>
  <si>
    <t>VSCH33</t>
  </si>
  <si>
    <t>VBC3331.5REM</t>
  </si>
  <si>
    <t>VSCH36</t>
  </si>
  <si>
    <t>VBC3631.5REM</t>
  </si>
  <si>
    <t>VSCH39</t>
  </si>
  <si>
    <t>VBC3931.5REM</t>
  </si>
  <si>
    <t>VSCH42</t>
  </si>
  <si>
    <t>VBC4231.5REM</t>
  </si>
  <si>
    <t>VSDD30</t>
  </si>
  <si>
    <t>VSDB3031.5</t>
  </si>
  <si>
    <t>VSDD33</t>
  </si>
  <si>
    <t>VSDB3331.5</t>
  </si>
  <si>
    <t>VSDD36</t>
  </si>
  <si>
    <t>VSDB3631.5</t>
  </si>
  <si>
    <t>VSDD39</t>
  </si>
  <si>
    <t>VSDB3931.5</t>
  </si>
  <si>
    <t>VSDD42</t>
  </si>
  <si>
    <t>VSDB4231.5</t>
  </si>
  <si>
    <t>VSDD48</t>
  </si>
  <si>
    <t>VSDB4831.5</t>
  </si>
  <si>
    <t>VSDD54</t>
  </si>
  <si>
    <t>VSDB5431.5</t>
  </si>
  <si>
    <t>VSDD60</t>
  </si>
  <si>
    <t>VSDB6031.5</t>
  </si>
  <si>
    <t>VSF12</t>
  </si>
  <si>
    <t>VB1231.5FH</t>
  </si>
  <si>
    <t>VSF15</t>
  </si>
  <si>
    <t>VB1531.5FH</t>
  </si>
  <si>
    <t>VSF18</t>
  </si>
  <si>
    <t>VB1831.5FH</t>
  </si>
  <si>
    <t>VSF21</t>
  </si>
  <si>
    <t>VB2131.5FH</t>
  </si>
  <si>
    <t>VSF24</t>
  </si>
  <si>
    <t>VB2431.5DDFH</t>
  </si>
  <si>
    <t>VSF24S</t>
  </si>
  <si>
    <t>VB2431.5FH</t>
  </si>
  <si>
    <t>VSF27</t>
  </si>
  <si>
    <t>VB2731.5FH</t>
  </si>
  <si>
    <t>VSF30</t>
  </si>
  <si>
    <t>VB3031.5FH</t>
  </si>
  <si>
    <t>VSF33</t>
  </si>
  <si>
    <t>VB3331.5FH</t>
  </si>
  <si>
    <t>VSF36</t>
  </si>
  <si>
    <t>VB3631.5FH</t>
  </si>
  <si>
    <t>VSF39</t>
  </si>
  <si>
    <t>VB3931.5FH</t>
  </si>
  <si>
    <t>VSF42</t>
  </si>
  <si>
    <t>VB4231.5FH</t>
  </si>
  <si>
    <t>VSH33</t>
  </si>
  <si>
    <t>VSB3331.5REM</t>
  </si>
  <si>
    <t>VSH36</t>
  </si>
  <si>
    <t>VSB3631.5REM</t>
  </si>
  <si>
    <t>VSH39</t>
  </si>
  <si>
    <t>VSB3931.5REM</t>
  </si>
  <si>
    <t>VSH42</t>
  </si>
  <si>
    <t>VSB4231.5REM</t>
  </si>
  <si>
    <t>VSS21</t>
  </si>
  <si>
    <t>VSB2131.5</t>
  </si>
  <si>
    <t>VSS24</t>
  </si>
  <si>
    <t>VSB2431.5DD</t>
  </si>
  <si>
    <t>VSS24S</t>
  </si>
  <si>
    <t>VSB2431.5</t>
  </si>
  <si>
    <t>VSS27</t>
  </si>
  <si>
    <t>VSB2731.5</t>
  </si>
  <si>
    <t>VSS30</t>
  </si>
  <si>
    <t>VSB3031.5</t>
  </si>
  <si>
    <t>VSS33</t>
  </si>
  <si>
    <t>VSB3331.5</t>
  </si>
  <si>
    <t>VSS36</t>
  </si>
  <si>
    <t>VSB3631.5</t>
  </si>
  <si>
    <t>VSS39</t>
  </si>
  <si>
    <t>VSB3931.5</t>
  </si>
  <si>
    <t>VSS42</t>
  </si>
  <si>
    <t>VSB4231.5</t>
  </si>
  <si>
    <t>VSS48</t>
  </si>
  <si>
    <t>VSB4831.5</t>
  </si>
  <si>
    <t>VSSF21</t>
  </si>
  <si>
    <t>VSB2131.5FH</t>
  </si>
  <si>
    <t>VSSF24</t>
  </si>
  <si>
    <t>VSB2431.5DDFH</t>
  </si>
  <si>
    <t>VSSF24S</t>
  </si>
  <si>
    <t>VSB2431.5FH</t>
  </si>
  <si>
    <t>VSSF27</t>
  </si>
  <si>
    <t>VSB2731.5FH</t>
  </si>
  <si>
    <t>VSSF30</t>
  </si>
  <si>
    <t>VSB3031.5FH</t>
  </si>
  <si>
    <t>VSSF33</t>
  </si>
  <si>
    <t>VSB3331.5FH</t>
  </si>
  <si>
    <t>VSSF36</t>
  </si>
  <si>
    <t>VSB3631.5FH</t>
  </si>
  <si>
    <t>VSSF39</t>
  </si>
  <si>
    <t>VSB3931.5FH</t>
  </si>
  <si>
    <t>VSSF42</t>
  </si>
  <si>
    <t>VSB4231.5FH</t>
  </si>
  <si>
    <t>VSSFH33</t>
  </si>
  <si>
    <t>VSB3331.5FHREM</t>
  </si>
  <si>
    <t>VSSFH36</t>
  </si>
  <si>
    <t>VSB3631.5FHREM</t>
  </si>
  <si>
    <t>VSSFH39</t>
  </si>
  <si>
    <t>VSB3931.5FHREM</t>
  </si>
  <si>
    <t>VSSFH42</t>
  </si>
  <si>
    <t>VSB4231.5FHREM</t>
  </si>
  <si>
    <t>VT3D12</t>
  </si>
  <si>
    <t>VDB12D3</t>
  </si>
  <si>
    <t>VT3D15</t>
  </si>
  <si>
    <t>VDB15D3</t>
  </si>
  <si>
    <t>VT3D18</t>
  </si>
  <si>
    <t>VDB18D3</t>
  </si>
  <si>
    <t>VT3D21</t>
  </si>
  <si>
    <t>VDB21D3</t>
  </si>
  <si>
    <t>VT3D24</t>
  </si>
  <si>
    <t>VDB24D3</t>
  </si>
  <si>
    <t>VT4D12</t>
  </si>
  <si>
    <t>VDB12</t>
  </si>
  <si>
    <t>VT4D15</t>
  </si>
  <si>
    <t>VDB15</t>
  </si>
  <si>
    <t>VT4D18</t>
  </si>
  <si>
    <t>VDB18</t>
  </si>
  <si>
    <t>VT4D21</t>
  </si>
  <si>
    <t>VDB21</t>
  </si>
  <si>
    <t>VT4D24</t>
  </si>
  <si>
    <t>VDB24</t>
  </si>
  <si>
    <t>VTB12</t>
  </si>
  <si>
    <t>VB12</t>
  </si>
  <si>
    <t>VTB15</t>
  </si>
  <si>
    <t>VB15</t>
  </si>
  <si>
    <t>VTB18</t>
  </si>
  <si>
    <t>VB18</t>
  </si>
  <si>
    <t>VTB21</t>
  </si>
  <si>
    <t>VB21</t>
  </si>
  <si>
    <t>VTB24</t>
  </si>
  <si>
    <t>VB24DD</t>
  </si>
  <si>
    <t>VTB24S</t>
  </si>
  <si>
    <t>VB24</t>
  </si>
  <si>
    <t>VTB27</t>
  </si>
  <si>
    <t>VB27</t>
  </si>
  <si>
    <t>VTB30</t>
  </si>
  <si>
    <t>VB30</t>
  </si>
  <si>
    <t>VTB33</t>
  </si>
  <si>
    <t>VB33</t>
  </si>
  <si>
    <t>VTB36</t>
  </si>
  <si>
    <t>VB36</t>
  </si>
  <si>
    <t>VTB39</t>
  </si>
  <si>
    <t>VB39</t>
  </si>
  <si>
    <t>VTB42</t>
  </si>
  <si>
    <t>VB42</t>
  </si>
  <si>
    <t>VTB9</t>
  </si>
  <si>
    <t>VB09</t>
  </si>
  <si>
    <t>VTC27</t>
  </si>
  <si>
    <t>VBC27</t>
  </si>
  <si>
    <t>VTC30</t>
  </si>
  <si>
    <t>VBC30</t>
  </si>
  <si>
    <t>VTC33</t>
  </si>
  <si>
    <t>VBC33</t>
  </si>
  <si>
    <t>VTC36</t>
  </si>
  <si>
    <t>VBC36</t>
  </si>
  <si>
    <t>VTC39</t>
  </si>
  <si>
    <t xml:space="preserve">VBC39 </t>
  </si>
  <si>
    <t>VTC42</t>
  </si>
  <si>
    <t>VBC42</t>
  </si>
  <si>
    <t>VTC48</t>
  </si>
  <si>
    <t>VBC48</t>
  </si>
  <si>
    <t>VTC54</t>
  </si>
  <si>
    <t>VBC54</t>
  </si>
  <si>
    <t>VTC60</t>
  </si>
  <si>
    <t>VBC60</t>
  </si>
  <si>
    <t>VTDD30</t>
  </si>
  <si>
    <t>VSDB30</t>
  </si>
  <si>
    <t>VTDD33</t>
  </si>
  <si>
    <t>VSDB33</t>
  </si>
  <si>
    <t>VTDD36</t>
  </si>
  <si>
    <t>VSDB36</t>
  </si>
  <si>
    <t>VTDD39</t>
  </si>
  <si>
    <t>VSDB39</t>
  </si>
  <si>
    <t>VTDD42</t>
  </si>
  <si>
    <t>VSDB42</t>
  </si>
  <si>
    <t>VTDD48</t>
  </si>
  <si>
    <t>VSDB48</t>
  </si>
  <si>
    <t>VTDD54</t>
  </si>
  <si>
    <t>VSDB54</t>
  </si>
  <si>
    <t>VTDD60</t>
  </si>
  <si>
    <t>VSDB60</t>
  </si>
  <si>
    <t>VTF12</t>
  </si>
  <si>
    <t>VB12FH</t>
  </si>
  <si>
    <t>VTF15</t>
  </si>
  <si>
    <t>VB15FH</t>
  </si>
  <si>
    <t>VTF18</t>
  </si>
  <si>
    <t>VB18FH</t>
  </si>
  <si>
    <t>VTF21</t>
  </si>
  <si>
    <t>VB21FH</t>
  </si>
  <si>
    <t>VTF24</t>
  </si>
  <si>
    <t>VB24DDFH</t>
  </si>
  <si>
    <t>VTF24S</t>
  </si>
  <si>
    <t>VB24FH</t>
  </si>
  <si>
    <t>VTF27</t>
  </si>
  <si>
    <t>VB27FH</t>
  </si>
  <si>
    <t>VTF30</t>
  </si>
  <si>
    <t>VB30FH</t>
  </si>
  <si>
    <t>VTF33</t>
  </si>
  <si>
    <t>VB33FH</t>
  </si>
  <si>
    <t>VTF36</t>
  </si>
  <si>
    <t>VB36FH</t>
  </si>
  <si>
    <t>VTF39</t>
  </si>
  <si>
    <t>VB39FH</t>
  </si>
  <si>
    <t>VTF42</t>
  </si>
  <si>
    <t>VB42FH</t>
  </si>
  <si>
    <t>VTIB21</t>
  </si>
  <si>
    <t>VSB21BD</t>
  </si>
  <si>
    <t>VTIB24</t>
  </si>
  <si>
    <t>VSB24DDBD</t>
  </si>
  <si>
    <t>VTIB24S</t>
  </si>
  <si>
    <t>VSB24BD</t>
  </si>
  <si>
    <t>VTIB27</t>
  </si>
  <si>
    <t>VSB27BD</t>
  </si>
  <si>
    <t>VTIB30</t>
  </si>
  <si>
    <t>VSB30BD</t>
  </si>
  <si>
    <t>VTIB33</t>
  </si>
  <si>
    <t>VSB33BD</t>
  </si>
  <si>
    <t>VTIB36</t>
  </si>
  <si>
    <t>VSB36BD</t>
  </si>
  <si>
    <t>VTIB39</t>
  </si>
  <si>
    <t>VSB39BD</t>
  </si>
  <si>
    <t>VTIB42</t>
  </si>
  <si>
    <t>VSB42BD</t>
  </si>
  <si>
    <t>VTS21</t>
  </si>
  <si>
    <t>VTS24</t>
  </si>
  <si>
    <t>VSB24DD</t>
  </si>
  <si>
    <t>VTS24S</t>
  </si>
  <si>
    <t>VTS27</t>
  </si>
  <si>
    <t>VTS30</t>
  </si>
  <si>
    <t>VTS33</t>
  </si>
  <si>
    <t>VTS36</t>
  </si>
  <si>
    <t>VTS39</t>
  </si>
  <si>
    <t>VTS42</t>
  </si>
  <si>
    <t>VTS48</t>
  </si>
  <si>
    <t>VSB48</t>
  </si>
  <si>
    <t>VTSF21</t>
  </si>
  <si>
    <t>VSB21FH</t>
  </si>
  <si>
    <t>VTSF24</t>
  </si>
  <si>
    <t>VSB24DDFH</t>
  </si>
  <si>
    <t>VTSF24S</t>
  </si>
  <si>
    <t>VSB24FH</t>
  </si>
  <si>
    <t>VTSF27</t>
  </si>
  <si>
    <t>VSB27FH</t>
  </si>
  <si>
    <t>VTSF30</t>
  </si>
  <si>
    <t>VSB30FH</t>
  </si>
  <si>
    <t>VTSF33</t>
  </si>
  <si>
    <t>VSB33FH</t>
  </si>
  <si>
    <t>VTSF36</t>
  </si>
  <si>
    <t>VSB36FH</t>
  </si>
  <si>
    <t>VTSF39</t>
  </si>
  <si>
    <t>VSB39FH</t>
  </si>
  <si>
    <t>VTSF42</t>
  </si>
  <si>
    <t>VSB42FH</t>
  </si>
  <si>
    <t>VW21</t>
  </si>
  <si>
    <t>VSFW21FH</t>
  </si>
  <si>
    <t>VW24</t>
  </si>
  <si>
    <t>VSFW24DDFH</t>
  </si>
  <si>
    <t>VW24S</t>
  </si>
  <si>
    <t>VSFW24FH</t>
  </si>
  <si>
    <t>VW27</t>
  </si>
  <si>
    <t>VSFW27FH</t>
  </si>
  <si>
    <t>VW2D12</t>
  </si>
  <si>
    <t>VSFW12D2FH</t>
  </si>
  <si>
    <t>VW2D15</t>
  </si>
  <si>
    <t>VSFW15D2FH</t>
  </si>
  <si>
    <t>VW2D18</t>
  </si>
  <si>
    <t>VSFW18D2FH</t>
  </si>
  <si>
    <t>VW2D21</t>
  </si>
  <si>
    <t>VSFW21D2FH</t>
  </si>
  <si>
    <t>VW2D24</t>
  </si>
  <si>
    <t>VSFW24D2FH</t>
  </si>
  <si>
    <t>VW30</t>
  </si>
  <si>
    <t>VSFW30FH</t>
  </si>
  <si>
    <t>VW33</t>
  </si>
  <si>
    <t>VSFW33FH</t>
  </si>
  <si>
    <t>VW36</t>
  </si>
  <si>
    <t>VSFW36FH</t>
  </si>
  <si>
    <t>VW39</t>
  </si>
  <si>
    <t>VSFW39FH</t>
  </si>
  <si>
    <t>VW42</t>
  </si>
  <si>
    <t>VSFW42FH</t>
  </si>
  <si>
    <t>W1230</t>
  </si>
  <si>
    <t>W1230ALM</t>
  </si>
  <si>
    <t>W123015</t>
  </si>
  <si>
    <t>W123015ALM</t>
  </si>
  <si>
    <t>W1236</t>
  </si>
  <si>
    <t>W1236ALM</t>
  </si>
  <si>
    <t>W123615</t>
  </si>
  <si>
    <t>W123615ALM</t>
  </si>
  <si>
    <t>W1242</t>
  </si>
  <si>
    <t>W1242ALM</t>
  </si>
  <si>
    <t>W124215</t>
  </si>
  <si>
    <t>W124215ALM</t>
  </si>
  <si>
    <t>W1530</t>
  </si>
  <si>
    <t>W1530ALM</t>
  </si>
  <si>
    <t>W153015</t>
  </si>
  <si>
    <t>W153015ALM</t>
  </si>
  <si>
    <t>W1536</t>
  </si>
  <si>
    <t>W1536ALM</t>
  </si>
  <si>
    <t>W153615</t>
  </si>
  <si>
    <t>W153615ALM</t>
  </si>
  <si>
    <t>W1542</t>
  </si>
  <si>
    <t>W1542ALM</t>
  </si>
  <si>
    <t>W154215</t>
  </si>
  <si>
    <t>W154215ALM</t>
  </si>
  <si>
    <t>W1830</t>
  </si>
  <si>
    <t>W1830ALM</t>
  </si>
  <si>
    <t>W183015</t>
  </si>
  <si>
    <t>W183015ALM</t>
  </si>
  <si>
    <t>W1836</t>
  </si>
  <si>
    <t>W1836ALM</t>
  </si>
  <si>
    <t>W183615</t>
  </si>
  <si>
    <t>W183615ALM</t>
  </si>
  <si>
    <t>W1842</t>
  </si>
  <si>
    <t>W1842ALM</t>
  </si>
  <si>
    <t>W184215</t>
  </si>
  <si>
    <t>W184215ALM</t>
  </si>
  <si>
    <t>W2130</t>
  </si>
  <si>
    <t>W2130ALM</t>
  </si>
  <si>
    <t>W213015</t>
  </si>
  <si>
    <t>W213015ALM</t>
  </si>
  <si>
    <t>W2136</t>
  </si>
  <si>
    <t>W2136ALM</t>
  </si>
  <si>
    <t>W213615</t>
  </si>
  <si>
    <t>W213615ALM</t>
  </si>
  <si>
    <t>W2142</t>
  </si>
  <si>
    <t>W2142ALM</t>
  </si>
  <si>
    <t>W214215</t>
  </si>
  <si>
    <t>W214215ALM</t>
  </si>
  <si>
    <t>W2418</t>
  </si>
  <si>
    <t>W2418DD</t>
  </si>
  <si>
    <t>W2418DDALM</t>
  </si>
  <si>
    <t>W2424</t>
  </si>
  <si>
    <t>W2424DD</t>
  </si>
  <si>
    <t>W2424DDALM</t>
  </si>
  <si>
    <t>W2430</t>
  </si>
  <si>
    <t>W2430DD</t>
  </si>
  <si>
    <t>W2430DDALM</t>
  </si>
  <si>
    <t>W243015</t>
  </si>
  <si>
    <t>W243015DD</t>
  </si>
  <si>
    <t>W243015DDALM</t>
  </si>
  <si>
    <t>W243015S</t>
  </si>
  <si>
    <t>W243015ALM</t>
  </si>
  <si>
    <t>W2430S</t>
  </si>
  <si>
    <t>W2430ALM</t>
  </si>
  <si>
    <t>W2436</t>
  </si>
  <si>
    <t>W2436DD</t>
  </si>
  <si>
    <t>W2436DDALM</t>
  </si>
  <si>
    <t>W243615</t>
  </si>
  <si>
    <t>W243615DD</t>
  </si>
  <si>
    <t>W243615DDALM</t>
  </si>
  <si>
    <t>W243615S</t>
  </si>
  <si>
    <t>W243615ALM</t>
  </si>
  <si>
    <t>W2436S</t>
  </si>
  <si>
    <t>W2436ALM</t>
  </si>
  <si>
    <t>W2442</t>
  </si>
  <si>
    <t>W2442DD</t>
  </si>
  <si>
    <t>W2442DDALM</t>
  </si>
  <si>
    <t>W244215</t>
  </si>
  <si>
    <t>W244215DD</t>
  </si>
  <si>
    <t>W244215DDALM</t>
  </si>
  <si>
    <t>W244215S</t>
  </si>
  <si>
    <t>W244215ALM</t>
  </si>
  <si>
    <t>W2442S</t>
  </si>
  <si>
    <t>W2442ALM</t>
  </si>
  <si>
    <t>W2724</t>
  </si>
  <si>
    <t>W2724ALM</t>
  </si>
  <si>
    <t>W2730ALM</t>
  </si>
  <si>
    <t>W273015</t>
  </si>
  <si>
    <t>W273015ALM</t>
  </si>
  <si>
    <t>W2736</t>
  </si>
  <si>
    <t>W2736ALM</t>
  </si>
  <si>
    <t>W273615</t>
  </si>
  <si>
    <t>W273615ALM</t>
  </si>
  <si>
    <t>W2742</t>
  </si>
  <si>
    <t>W2742ALM</t>
  </si>
  <si>
    <t>W274215</t>
  </si>
  <si>
    <t>W274215ALM</t>
  </si>
  <si>
    <t>W3015</t>
  </si>
  <si>
    <t>W3015ALM</t>
  </si>
  <si>
    <t>W301515</t>
  </si>
  <si>
    <t>W301515ALM</t>
  </si>
  <si>
    <t>W301524</t>
  </si>
  <si>
    <t>RW3015</t>
  </si>
  <si>
    <t>RW3015ALM</t>
  </si>
  <si>
    <t>W3018</t>
  </si>
  <si>
    <t>W3018ALM</t>
  </si>
  <si>
    <t>W301815</t>
  </si>
  <si>
    <t>W301815ALM</t>
  </si>
  <si>
    <t>W301824</t>
  </si>
  <si>
    <t>RW3018</t>
  </si>
  <si>
    <t>RW3018ALM</t>
  </si>
  <si>
    <t>W3021</t>
  </si>
  <si>
    <t>W3021ALM</t>
  </si>
  <si>
    <t>W302115</t>
  </si>
  <si>
    <t>W302115ALM</t>
  </si>
  <si>
    <t>W302124</t>
  </si>
  <si>
    <t>RW3021</t>
  </si>
  <si>
    <t>RW3021ALM</t>
  </si>
  <si>
    <t>W3024</t>
  </si>
  <si>
    <t>W3024ALM</t>
  </si>
  <si>
    <t>W302415</t>
  </si>
  <si>
    <t>W302415ALM</t>
  </si>
  <si>
    <t>W302424</t>
  </si>
  <si>
    <t>RW3024</t>
  </si>
  <si>
    <t>RW3024ALM</t>
  </si>
  <si>
    <t>W3030ALM</t>
  </si>
  <si>
    <t>W303015</t>
  </si>
  <si>
    <t>W303015ALM</t>
  </si>
  <si>
    <t>W3036</t>
  </si>
  <si>
    <t>W3036ALM</t>
  </si>
  <si>
    <t>W303615</t>
  </si>
  <si>
    <t>W303615ALM</t>
  </si>
  <si>
    <t>W3042</t>
  </si>
  <si>
    <t>W3042ALM</t>
  </si>
  <si>
    <t>W304215</t>
  </si>
  <si>
    <t>W304215ALM</t>
  </si>
  <si>
    <t>W3315</t>
  </si>
  <si>
    <t>W3315ALM</t>
  </si>
  <si>
    <t>W331515</t>
  </si>
  <si>
    <t>W331515ALM</t>
  </si>
  <si>
    <t>W331524</t>
  </si>
  <si>
    <t>RW3315</t>
  </si>
  <si>
    <t>RW3315ALM</t>
  </si>
  <si>
    <t>W3318</t>
  </si>
  <si>
    <t>W3318ALM</t>
  </si>
  <si>
    <t>W331815</t>
  </si>
  <si>
    <t>W331815ALM</t>
  </si>
  <si>
    <t>W331824</t>
  </si>
  <si>
    <t>RW3318</t>
  </si>
  <si>
    <t>RW3318ALM</t>
  </si>
  <si>
    <t>W3321</t>
  </si>
  <si>
    <t>W3321ALM</t>
  </si>
  <si>
    <t>W332115</t>
  </si>
  <si>
    <t>W332115ALM</t>
  </si>
  <si>
    <t>W332124</t>
  </si>
  <si>
    <t>RW3321</t>
  </si>
  <si>
    <t>RW3321ALM</t>
  </si>
  <si>
    <t>W3324</t>
  </si>
  <si>
    <t>W3324ALM</t>
  </si>
  <si>
    <t>W332415</t>
  </si>
  <si>
    <t>W332415ALM</t>
  </si>
  <si>
    <t>W332424</t>
  </si>
  <si>
    <t>RW3324</t>
  </si>
  <si>
    <t>RW3324ALM</t>
  </si>
  <si>
    <t>W3330ALM</t>
  </si>
  <si>
    <t>W333015</t>
  </si>
  <si>
    <t>W333015ALM</t>
  </si>
  <si>
    <t>W3336</t>
  </si>
  <si>
    <t>W3336ALM</t>
  </si>
  <si>
    <t>W333615</t>
  </si>
  <si>
    <t>W333615ALM</t>
  </si>
  <si>
    <t>W3342</t>
  </si>
  <si>
    <t>W3342ALM</t>
  </si>
  <si>
    <t>W334215</t>
  </si>
  <si>
    <t>W334215ALM</t>
  </si>
  <si>
    <t>W3615</t>
  </si>
  <si>
    <t>W3615ALM</t>
  </si>
  <si>
    <t>W361515</t>
  </si>
  <si>
    <t>W361515ALM</t>
  </si>
  <si>
    <t>W361524</t>
  </si>
  <si>
    <t>RW3615</t>
  </si>
  <si>
    <t>RW3615ALM</t>
  </si>
  <si>
    <t>W3618</t>
  </si>
  <si>
    <t>W3618ALM</t>
  </si>
  <si>
    <t>W361815</t>
  </si>
  <si>
    <t>W361815ALM</t>
  </si>
  <si>
    <t>W361824</t>
  </si>
  <si>
    <t>RW3618</t>
  </si>
  <si>
    <t>RW3618ALM</t>
  </si>
  <si>
    <t>W3621</t>
  </si>
  <si>
    <t>W3621ALM</t>
  </si>
  <si>
    <t>W362115</t>
  </si>
  <si>
    <t>W362115ALM</t>
  </si>
  <si>
    <t>W362124</t>
  </si>
  <si>
    <t>RW3621</t>
  </si>
  <si>
    <t>RW3621ALM</t>
  </si>
  <si>
    <t>W3624</t>
  </si>
  <si>
    <t>W3624ALM</t>
  </si>
  <si>
    <t>W362415</t>
  </si>
  <si>
    <t>W362415ALM</t>
  </si>
  <si>
    <t>W362424</t>
  </si>
  <si>
    <t>RW3624</t>
  </si>
  <si>
    <t>RW3624ALM</t>
  </si>
  <si>
    <t>W3630ALM</t>
  </si>
  <si>
    <t>W363015</t>
  </si>
  <si>
    <t>W363015ALM</t>
  </si>
  <si>
    <t>W3636</t>
  </si>
  <si>
    <t>W3636ALM</t>
  </si>
  <si>
    <t>W363615</t>
  </si>
  <si>
    <t>W363615ALM</t>
  </si>
  <si>
    <t>W3642</t>
  </si>
  <si>
    <t>W3642ALM</t>
  </si>
  <si>
    <t>W364215</t>
  </si>
  <si>
    <t>W364215ALM</t>
  </si>
  <si>
    <t>W3915</t>
  </si>
  <si>
    <t>W3915ALM</t>
  </si>
  <si>
    <t>W391515</t>
  </si>
  <si>
    <t>W391515ALM</t>
  </si>
  <si>
    <t>W391524</t>
  </si>
  <si>
    <t>RW3915</t>
  </si>
  <si>
    <t>RW3915ALM</t>
  </si>
  <si>
    <t>W3918</t>
  </si>
  <si>
    <t>W3918ALM</t>
  </si>
  <si>
    <t>W391815</t>
  </si>
  <si>
    <t>W391815ALM</t>
  </si>
  <si>
    <t>W391824</t>
  </si>
  <si>
    <t>RW3918</t>
  </si>
  <si>
    <t>RW3918ALM</t>
  </si>
  <si>
    <t>W3921</t>
  </si>
  <si>
    <t>W3921ALM</t>
  </si>
  <si>
    <t>W392115</t>
  </si>
  <si>
    <t>W392115ALM</t>
  </si>
  <si>
    <t>W392124</t>
  </si>
  <si>
    <t>RW3921</t>
  </si>
  <si>
    <t>RW3921ALM</t>
  </si>
  <si>
    <t>W3924</t>
  </si>
  <si>
    <t>W3924ALM</t>
  </si>
  <si>
    <t>W392415</t>
  </si>
  <si>
    <t>W392415ALM</t>
  </si>
  <si>
    <t>W392424</t>
  </si>
  <si>
    <t>RW3924</t>
  </si>
  <si>
    <t>RW3924ALM</t>
  </si>
  <si>
    <t>W3930</t>
  </si>
  <si>
    <t>W3930ALM</t>
  </si>
  <si>
    <t>W393015</t>
  </si>
  <si>
    <t>W393015ALM</t>
  </si>
  <si>
    <t>W3936</t>
  </si>
  <si>
    <t>W3936ALM</t>
  </si>
  <si>
    <t>W393615</t>
  </si>
  <si>
    <t>W393615ALM</t>
  </si>
  <si>
    <t>W3942</t>
  </si>
  <si>
    <t>W3942ALM</t>
  </si>
  <si>
    <t>W394215</t>
  </si>
  <si>
    <t>W394215ALM</t>
  </si>
  <si>
    <t>W4215</t>
  </si>
  <si>
    <t>W4215ALM</t>
  </si>
  <si>
    <t>W421515</t>
  </si>
  <si>
    <t>W421515ALM</t>
  </si>
  <si>
    <t>W4218</t>
  </si>
  <si>
    <t>W4218ALM</t>
  </si>
  <si>
    <t>W421815</t>
  </si>
  <si>
    <t>W421815ALM</t>
  </si>
  <si>
    <t>W421824</t>
  </si>
  <si>
    <t>RW4218</t>
  </si>
  <si>
    <t>RW4218ALM</t>
  </si>
  <si>
    <t>W4221</t>
  </si>
  <si>
    <t>W4221ALM</t>
  </si>
  <si>
    <t>W422115</t>
  </si>
  <si>
    <t>W422115ALM</t>
  </si>
  <si>
    <t>W422124</t>
  </si>
  <si>
    <t>RW4221</t>
  </si>
  <si>
    <t>RW4221ALM</t>
  </si>
  <si>
    <t>W4224</t>
  </si>
  <si>
    <t>W4224ALM</t>
  </si>
  <si>
    <t>W422415</t>
  </si>
  <si>
    <t>W422415ALM</t>
  </si>
  <si>
    <t>W422424</t>
  </si>
  <si>
    <t>RW4224</t>
  </si>
  <si>
    <t>RW4224ALM</t>
  </si>
  <si>
    <t>W4230</t>
  </si>
  <si>
    <t>W4230ALM</t>
  </si>
  <si>
    <t>W423015</t>
  </si>
  <si>
    <t>W423015ALM</t>
  </si>
  <si>
    <t>W4236</t>
  </si>
  <si>
    <t>W4236ALM</t>
  </si>
  <si>
    <t>W423615</t>
  </si>
  <si>
    <t>W423615ALM</t>
  </si>
  <si>
    <t>W4242</t>
  </si>
  <si>
    <t>W4242ALM</t>
  </si>
  <si>
    <t>W424215</t>
  </si>
  <si>
    <t>W424215ALM</t>
  </si>
  <si>
    <t>W4830</t>
  </si>
  <si>
    <t>W4830ALM</t>
  </si>
  <si>
    <t>W4836</t>
  </si>
  <si>
    <t>W4836ALM</t>
  </si>
  <si>
    <t>W4842</t>
  </si>
  <si>
    <t>W4842ALM</t>
  </si>
  <si>
    <t>W930</t>
  </si>
  <si>
    <t>W0930</t>
  </si>
  <si>
    <t>W93015</t>
  </si>
  <si>
    <t>W093015</t>
  </si>
  <si>
    <t>W936</t>
  </si>
  <si>
    <t>W0936</t>
  </si>
  <si>
    <t>W93615</t>
  </si>
  <si>
    <t>W093615</t>
  </si>
  <si>
    <t>W942</t>
  </si>
  <si>
    <t>W0942</t>
  </si>
  <si>
    <t>W94215</t>
  </si>
  <si>
    <t>W094215</t>
  </si>
  <si>
    <t>WB2430</t>
  </si>
  <si>
    <t>WC2430</t>
  </si>
  <si>
    <t>WB2436</t>
  </si>
  <si>
    <t>WC2436</t>
  </si>
  <si>
    <t>WB2442</t>
  </si>
  <si>
    <t>WC2442</t>
  </si>
  <si>
    <t>WB2730</t>
  </si>
  <si>
    <t>WC2730</t>
  </si>
  <si>
    <t>WC2730ALM</t>
  </si>
  <si>
    <t>WB2736</t>
  </si>
  <si>
    <t>WC2736</t>
  </si>
  <si>
    <t>WC2736ALM</t>
  </si>
  <si>
    <t>WB2742</t>
  </si>
  <si>
    <t>WC2742</t>
  </si>
  <si>
    <t>WC2742ALM</t>
  </si>
  <si>
    <t>WB3030</t>
  </si>
  <si>
    <t>WC3030</t>
  </si>
  <si>
    <t>WC3030ALM</t>
  </si>
  <si>
    <t>WB3036</t>
  </si>
  <si>
    <t>WC3036</t>
  </si>
  <si>
    <t>WC3036ALM</t>
  </si>
  <si>
    <t>WB3042</t>
  </si>
  <si>
    <t>WC3042</t>
  </si>
  <si>
    <t>WC3042ALM</t>
  </si>
  <si>
    <t>WB3330</t>
  </si>
  <si>
    <t>WC3330</t>
  </si>
  <si>
    <t>WC3330ALM</t>
  </si>
  <si>
    <t>WB3336</t>
  </si>
  <si>
    <t>WC3336</t>
  </si>
  <si>
    <t>WC3336ALM</t>
  </si>
  <si>
    <t>WB3342</t>
  </si>
  <si>
    <t>WC3342</t>
  </si>
  <si>
    <t>WC3342ALM</t>
  </si>
  <si>
    <t>WB3630</t>
  </si>
  <si>
    <t>WC3630</t>
  </si>
  <si>
    <t>WC3630ALM</t>
  </si>
  <si>
    <t>WB3636</t>
  </si>
  <si>
    <t>WC3636</t>
  </si>
  <si>
    <t>WC3636ALM</t>
  </si>
  <si>
    <t>WB3642</t>
  </si>
  <si>
    <t>WC3642</t>
  </si>
  <si>
    <t>WC3642ALM</t>
  </si>
  <si>
    <t>WB3930</t>
  </si>
  <si>
    <t>WC3930</t>
  </si>
  <si>
    <t>WC3930ALM</t>
  </si>
  <si>
    <t>WB3936</t>
  </si>
  <si>
    <t>WC3936</t>
  </si>
  <si>
    <t>WC3936ALM</t>
  </si>
  <si>
    <t>WB3942</t>
  </si>
  <si>
    <t>WC3942</t>
  </si>
  <si>
    <t>WC3942ALM</t>
  </si>
  <si>
    <t>WB4230</t>
  </si>
  <si>
    <t>WC4230</t>
  </si>
  <si>
    <t>WC4230ALM</t>
  </si>
  <si>
    <t>WB4236</t>
  </si>
  <si>
    <t>WC4236</t>
  </si>
  <si>
    <t>WC4236ALM</t>
  </si>
  <si>
    <t>WB4242</t>
  </si>
  <si>
    <t>WC4242</t>
  </si>
  <si>
    <t>WC4242ALM</t>
  </si>
  <si>
    <t>WB4530</t>
  </si>
  <si>
    <t>WC4530</t>
  </si>
  <si>
    <t>WC4530ALM</t>
  </si>
  <si>
    <t>WB4536</t>
  </si>
  <si>
    <t>WC4536</t>
  </si>
  <si>
    <t>WC4536ALM</t>
  </si>
  <si>
    <t>WB4542</t>
  </si>
  <si>
    <t>WC4542</t>
  </si>
  <si>
    <t>WC4542ALM</t>
  </si>
  <si>
    <t>WDC2430</t>
  </si>
  <si>
    <t>WDC2430ALM</t>
  </si>
  <si>
    <t>WDC2436</t>
  </si>
  <si>
    <t>WDC2436ALM</t>
  </si>
  <si>
    <t>WDC2442</t>
  </si>
  <si>
    <t>WDC2442ALM</t>
  </si>
  <si>
    <t>WC273015</t>
  </si>
  <si>
    <t>WDC273015</t>
  </si>
  <si>
    <t>WDC273015ALM</t>
  </si>
  <si>
    <t>WC273615</t>
  </si>
  <si>
    <t>WDC273615</t>
  </si>
  <si>
    <t>WDC273615ALM</t>
  </si>
  <si>
    <t>WC274215</t>
  </si>
  <si>
    <t>WDC274215</t>
  </si>
  <si>
    <t>WDC274215ALM</t>
  </si>
  <si>
    <t>WCD3030</t>
  </si>
  <si>
    <t>PRW3030</t>
  </si>
  <si>
    <t>WCD3036</t>
  </si>
  <si>
    <t>PRW3036</t>
  </si>
  <si>
    <t>WCD3042</t>
  </si>
  <si>
    <t>PRW3042</t>
  </si>
  <si>
    <t>WCD3630</t>
  </si>
  <si>
    <t>PRW3630</t>
  </si>
  <si>
    <t>WCD3636</t>
  </si>
  <si>
    <t>PRW3636</t>
  </si>
  <si>
    <t>WCD3642</t>
  </si>
  <si>
    <t>PRW3642</t>
  </si>
  <si>
    <t>WCGD2430</t>
  </si>
  <si>
    <t>WDC2430GLS</t>
  </si>
  <si>
    <t>WCGD2436</t>
  </si>
  <si>
    <t>WDC2436GLS</t>
  </si>
  <si>
    <t>WCGD2442</t>
  </si>
  <si>
    <t>WDC2442GLS</t>
  </si>
  <si>
    <t>WCGD273015</t>
  </si>
  <si>
    <t>WDC273015GLS</t>
  </si>
  <si>
    <t>WCGD273615</t>
  </si>
  <si>
    <t>WDC273615GLS</t>
  </si>
  <si>
    <t>WCGD274215</t>
  </si>
  <si>
    <t>WDC274215GLS</t>
  </si>
  <si>
    <t>WEZ2130</t>
  </si>
  <si>
    <t>WER2130</t>
  </si>
  <si>
    <t>WEZ2136</t>
  </si>
  <si>
    <t>WER2136</t>
  </si>
  <si>
    <t>WEZ2142</t>
  </si>
  <si>
    <t>WER2142</t>
  </si>
  <si>
    <t>WEZ2430</t>
  </si>
  <si>
    <t>WER2430</t>
  </si>
  <si>
    <t>WEZ2436</t>
  </si>
  <si>
    <t>WER2436</t>
  </si>
  <si>
    <t>WEZ2442</t>
  </si>
  <si>
    <t>WER2442</t>
  </si>
  <si>
    <t>WFL241024</t>
  </si>
  <si>
    <t>WTH241024</t>
  </si>
  <si>
    <t>WFL2412</t>
  </si>
  <si>
    <t>WTH2412</t>
  </si>
  <si>
    <t>WTH2412ALM</t>
  </si>
  <si>
    <t>WFL241224</t>
  </si>
  <si>
    <t>WTH241224</t>
  </si>
  <si>
    <t>WTH241224ALM</t>
  </si>
  <si>
    <t>WFL3012</t>
  </si>
  <si>
    <t>WTH3012</t>
  </si>
  <si>
    <t>WTH3012ALM</t>
  </si>
  <si>
    <t>WFL3015</t>
  </si>
  <si>
    <t>WTH3015</t>
  </si>
  <si>
    <t>WTH3015ALM</t>
  </si>
  <si>
    <t>WFL3018</t>
  </si>
  <si>
    <t>WTH3018</t>
  </si>
  <si>
    <t>WTH3018ALM</t>
  </si>
  <si>
    <t>WFL3312</t>
  </si>
  <si>
    <t>WTH3312</t>
  </si>
  <si>
    <t>WTH3312ALM</t>
  </si>
  <si>
    <t>WFL331224</t>
  </si>
  <si>
    <t>WTH331224</t>
  </si>
  <si>
    <t>WTH331224ALM</t>
  </si>
  <si>
    <t>WFL361024</t>
  </si>
  <si>
    <t>WTH361024</t>
  </si>
  <si>
    <t>WFL3612</t>
  </si>
  <si>
    <t>WTH3612</t>
  </si>
  <si>
    <t>WTH3612ALM</t>
  </si>
  <si>
    <t>WFL361224</t>
  </si>
  <si>
    <t>WTH361224</t>
  </si>
  <si>
    <t>WTH361224ALM</t>
  </si>
  <si>
    <t>WFL3615</t>
  </si>
  <si>
    <t>WTH3615</t>
  </si>
  <si>
    <t>WTH3615ALM</t>
  </si>
  <si>
    <t>WFL3618</t>
  </si>
  <si>
    <t>WTH3618</t>
  </si>
  <si>
    <t>WTH3618ALM</t>
  </si>
  <si>
    <t>WFL3912</t>
  </si>
  <si>
    <t>WTH3912</t>
  </si>
  <si>
    <t>WTH3912ALM</t>
  </si>
  <si>
    <t>WFL391224</t>
  </si>
  <si>
    <t>WTH391224</t>
  </si>
  <si>
    <t>WTH391224ALM</t>
  </si>
  <si>
    <t>WFL421024</t>
  </si>
  <si>
    <t>WTH421024</t>
  </si>
  <si>
    <t>WFL4212</t>
  </si>
  <si>
    <t>WTH4212</t>
  </si>
  <si>
    <t>WTH4212ALM</t>
  </si>
  <si>
    <t>WFL421224</t>
  </si>
  <si>
    <t>WTH421224</t>
  </si>
  <si>
    <t>WTH421224ALM</t>
  </si>
  <si>
    <t>WGD1530</t>
  </si>
  <si>
    <t>W1530GLS</t>
  </si>
  <si>
    <t>WGD153015</t>
  </si>
  <si>
    <t>W153015GLS</t>
  </si>
  <si>
    <t>WGD1536</t>
  </si>
  <si>
    <t>W1536GLS</t>
  </si>
  <si>
    <t>WGD153615</t>
  </si>
  <si>
    <t>W153615GLS</t>
  </si>
  <si>
    <t>WGD1542</t>
  </si>
  <si>
    <t>W1542GLS</t>
  </si>
  <si>
    <t>WGD154215</t>
  </si>
  <si>
    <t>W154215GLS</t>
  </si>
  <si>
    <t>WGD1830</t>
  </si>
  <si>
    <t>W1830GLS</t>
  </si>
  <si>
    <t>WGD183015</t>
  </si>
  <si>
    <t>W183015GLS</t>
  </si>
  <si>
    <t>WGD1836</t>
  </si>
  <si>
    <t>W1836GLS</t>
  </si>
  <si>
    <t>WGD183615</t>
  </si>
  <si>
    <t>W183615GLS</t>
  </si>
  <si>
    <t>WGD1842</t>
  </si>
  <si>
    <t>W1842GLS</t>
  </si>
  <si>
    <t>WGD184215</t>
  </si>
  <si>
    <t>W184215GLS</t>
  </si>
  <si>
    <t>WGD2130</t>
  </si>
  <si>
    <t>W2130GLS</t>
  </si>
  <si>
    <t>WGD213015</t>
  </si>
  <si>
    <t>W213015GLS</t>
  </si>
  <si>
    <t>WGD2136</t>
  </si>
  <si>
    <t>W2136GLS</t>
  </si>
  <si>
    <t>WGD213615</t>
  </si>
  <si>
    <t>W213615GLS</t>
  </si>
  <si>
    <t>WGD2142</t>
  </si>
  <si>
    <t>W2142GLS</t>
  </si>
  <si>
    <t>WGD214215</t>
  </si>
  <si>
    <t>W214215GLS</t>
  </si>
  <si>
    <t>WGD243015S</t>
  </si>
  <si>
    <t>W243015GLS</t>
  </si>
  <si>
    <t>WGD2430S</t>
  </si>
  <si>
    <t>W2430GLS</t>
  </si>
  <si>
    <t>WGD243615S</t>
  </si>
  <si>
    <t>W243615GLS</t>
  </si>
  <si>
    <t>WGD2436S</t>
  </si>
  <si>
    <t>W2436GLS</t>
  </si>
  <si>
    <t>WGD244215S</t>
  </si>
  <si>
    <t>W244215GLS</t>
  </si>
  <si>
    <t>WGD2442S</t>
  </si>
  <si>
    <t>W2442GLS</t>
  </si>
  <si>
    <t>WGD2730</t>
  </si>
  <si>
    <t>W2730GLS</t>
  </si>
  <si>
    <t>WGD273015</t>
  </si>
  <si>
    <t>W273015GLS</t>
  </si>
  <si>
    <t>WGD2736</t>
  </si>
  <si>
    <t>W2736GLS</t>
  </si>
  <si>
    <t>WGD273615</t>
  </si>
  <si>
    <t>W273615GLS</t>
  </si>
  <si>
    <t>WGD2742</t>
  </si>
  <si>
    <t>W2742GLS</t>
  </si>
  <si>
    <t>WGD274215</t>
  </si>
  <si>
    <t>W274215GLS</t>
  </si>
  <si>
    <t>WGD3030</t>
  </si>
  <si>
    <t>W3030GLS</t>
  </si>
  <si>
    <t>WGD303015</t>
  </si>
  <si>
    <t>W303015GLS</t>
  </si>
  <si>
    <t>WGD3036</t>
  </si>
  <si>
    <t>W3036GLS</t>
  </si>
  <si>
    <t>WGD303615</t>
  </si>
  <si>
    <t>W303615GLS</t>
  </si>
  <si>
    <t>WGD3042</t>
  </si>
  <si>
    <t>W3042GLS</t>
  </si>
  <si>
    <t>WGD304215</t>
  </si>
  <si>
    <t>W304215GLS</t>
  </si>
  <si>
    <t>WGD3330</t>
  </si>
  <si>
    <t>W3330GLS</t>
  </si>
  <si>
    <t>WGD333015</t>
  </si>
  <si>
    <t>W333015GLS</t>
  </si>
  <si>
    <t>WGD3336</t>
  </si>
  <si>
    <t>W3336GLS</t>
  </si>
  <si>
    <t>WGD333615</t>
  </si>
  <si>
    <t>W333615GLS</t>
  </si>
  <si>
    <t>WGD3342</t>
  </si>
  <si>
    <t>W3342GLS</t>
  </si>
  <si>
    <t>WGD334215</t>
  </si>
  <si>
    <t>W334215GLS</t>
  </si>
  <si>
    <t>WGD3630</t>
  </si>
  <si>
    <t>W3630GLS</t>
  </si>
  <si>
    <t>WGD363015</t>
  </si>
  <si>
    <t>W363015GLS</t>
  </si>
  <si>
    <t>WGD3636</t>
  </si>
  <si>
    <t>W3636GLS</t>
  </si>
  <si>
    <t>WGD363615</t>
  </si>
  <si>
    <t>W363615GLS</t>
  </si>
  <si>
    <t>WGD3642</t>
  </si>
  <si>
    <t>W3642GLS</t>
  </si>
  <si>
    <t>WGD364215</t>
  </si>
  <si>
    <t>W364215GLS</t>
  </si>
  <si>
    <t>WHDA302424</t>
  </si>
  <si>
    <t>WHDA302724</t>
  </si>
  <si>
    <t>WHDA303124</t>
  </si>
  <si>
    <t>WHDA362424</t>
  </si>
  <si>
    <t>WHDA362724</t>
  </si>
  <si>
    <t>WHDA363124</t>
  </si>
  <si>
    <t>WHDA422424</t>
  </si>
  <si>
    <t>WHDA422724</t>
  </si>
  <si>
    <t>WHDA423124</t>
  </si>
  <si>
    <t>WHDA482424</t>
  </si>
  <si>
    <t>WHDA482724</t>
  </si>
  <si>
    <t>WHDA483124</t>
  </si>
  <si>
    <t>WHDB302424</t>
  </si>
  <si>
    <t>WHDB302724</t>
  </si>
  <si>
    <t>WHDB303024</t>
  </si>
  <si>
    <t>WHDB303324</t>
  </si>
  <si>
    <t>WHDB303624</t>
  </si>
  <si>
    <t>WHDB362424</t>
  </si>
  <si>
    <t>WHDB362724</t>
  </si>
  <si>
    <t>WHDB363024</t>
  </si>
  <si>
    <t>WHDB363324</t>
  </si>
  <si>
    <t>WHDB363624</t>
  </si>
  <si>
    <t>WHDB422424</t>
  </si>
  <si>
    <t>WHDB422724</t>
  </si>
  <si>
    <t>WHDB423024</t>
  </si>
  <si>
    <t>WHDB423324</t>
  </si>
  <si>
    <t>WHDB423624</t>
  </si>
  <si>
    <t>WHDB482724</t>
  </si>
  <si>
    <t>WHDB483024</t>
  </si>
  <si>
    <t>WHDB483324</t>
  </si>
  <si>
    <t>WHDB483624</t>
  </si>
  <si>
    <t>WINE1530</t>
  </si>
  <si>
    <t>WR1530LAT</t>
  </si>
  <si>
    <t>WINE1536</t>
  </si>
  <si>
    <t>WR1536LAT</t>
  </si>
  <si>
    <t>WINE1542</t>
  </si>
  <si>
    <t>WR1542LAT</t>
  </si>
  <si>
    <t>WINE1830</t>
  </si>
  <si>
    <t>WR1830LAT</t>
  </si>
  <si>
    <t>WINE1836</t>
  </si>
  <si>
    <t>WR1836LAT</t>
  </si>
  <si>
    <t>WINE1842</t>
  </si>
  <si>
    <t>WR1842LAT</t>
  </si>
  <si>
    <t>WLB24</t>
  </si>
  <si>
    <t>ORG24</t>
  </si>
  <si>
    <t>WLB30</t>
  </si>
  <si>
    <t>ORG30</t>
  </si>
  <si>
    <t>WLB36</t>
  </si>
  <si>
    <t>ORG36</t>
  </si>
  <si>
    <t>WLB42</t>
  </si>
  <si>
    <t>ORG42</t>
  </si>
  <si>
    <t>WLU3015</t>
  </si>
  <si>
    <t>WLU3015ALM</t>
  </si>
  <si>
    <t>WLU3018</t>
  </si>
  <si>
    <t>WLU3018ALM</t>
  </si>
  <si>
    <t>WLU3615</t>
  </si>
  <si>
    <t>WLU3615ALM</t>
  </si>
  <si>
    <t>WLU3618</t>
  </si>
  <si>
    <t>WLU3618ALM</t>
  </si>
  <si>
    <t>WMB303621</t>
  </si>
  <si>
    <t>WMC303621</t>
  </si>
  <si>
    <t>WMB304221</t>
  </si>
  <si>
    <t>WMC304221</t>
  </si>
  <si>
    <t>WMB304821</t>
  </si>
  <si>
    <t>WMC304821</t>
  </si>
  <si>
    <t>WMS241516</t>
  </si>
  <si>
    <t>WMS271516</t>
  </si>
  <si>
    <t>WOAS1230</t>
  </si>
  <si>
    <t>WECO1230</t>
  </si>
  <si>
    <t>WOAS1236</t>
  </si>
  <si>
    <t>WECO1236</t>
  </si>
  <si>
    <t>WOAS1242</t>
  </si>
  <si>
    <t>WECO1242</t>
  </si>
  <si>
    <t>WOS1530</t>
  </si>
  <si>
    <t>WOS153015</t>
  </si>
  <si>
    <t>WOS1536</t>
  </si>
  <si>
    <t>WOS153615</t>
  </si>
  <si>
    <t>WOS1542</t>
  </si>
  <si>
    <t>WOS154215</t>
  </si>
  <si>
    <t>WOS1830</t>
  </si>
  <si>
    <t>WOS183015</t>
  </si>
  <si>
    <t>WOS1836</t>
  </si>
  <si>
    <t>WOS183615</t>
  </si>
  <si>
    <t>WOS1842</t>
  </si>
  <si>
    <t>WOS184215</t>
  </si>
  <si>
    <t>WOS2130</t>
  </si>
  <si>
    <t>WOS2136</t>
  </si>
  <si>
    <t>WOS2142</t>
  </si>
  <si>
    <t>WOS3030</t>
  </si>
  <si>
    <t>WOS303015</t>
  </si>
  <si>
    <t>WOS3036</t>
  </si>
  <si>
    <t>WOS303615</t>
  </si>
  <si>
    <t>WOS3042</t>
  </si>
  <si>
    <t>WOS304215</t>
  </si>
  <si>
    <t>WOS3630</t>
  </si>
  <si>
    <t>WOS363015</t>
  </si>
  <si>
    <t>WOS3636</t>
  </si>
  <si>
    <t>WOS363615</t>
  </si>
  <si>
    <t>WOS3642</t>
  </si>
  <si>
    <t>WOS364215</t>
  </si>
  <si>
    <t>WT03</t>
  </si>
  <si>
    <t>WWR1530</t>
  </si>
  <si>
    <t>WR1530</t>
  </si>
  <si>
    <t>WWR1536</t>
  </si>
  <si>
    <t>WR1536</t>
  </si>
  <si>
    <t>WWR1542</t>
  </si>
  <si>
    <t>WR1542</t>
  </si>
  <si>
    <t>WWR1830</t>
  </si>
  <si>
    <t>WR1830</t>
  </si>
  <si>
    <t>WWR1836</t>
  </si>
  <si>
    <t>WR1836</t>
  </si>
  <si>
    <t>WWR1842</t>
  </si>
  <si>
    <t>WR1842</t>
  </si>
  <si>
    <t>db24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</si>
</sst>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00"/>
    <numFmt numFmtId="167" formatCode="[&lt;=9999999]###\-####;\(###\)\ ###\-####"/>
    <numFmt numFmtId="168" formatCode="m/d/yyyy;@"/>
    <numFmt numFmtId="169" formatCode="000"/>
    <numFmt numFmtId="170" formatCode="_(&quot;$&quot;* #,##0_);_(&quot;$&quot;* \(#,##0\);_(&quot;$&quot;* &quot;-&quot;??_);_(@_)"/>
    <numFmt numFmtId="171" formatCode="_(&quot;$&quot;* #,##0.00_);_(&quot;$&quot;* \(#,##0.00\);_(&quot;$&quot;* &quot;-&quot;???_);_(@_)"/>
    <numFmt numFmtId="172" formatCode="0.0"/>
  </numFmts>
  <fonts count="7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 Narrow"/>
      <family val="2"/>
    </font>
    <font>
      <b/>
      <sz val="11"/>
      <name val="Arial Narrow"/>
      <family val="2"/>
    </font>
    <font>
      <b/>
      <i/>
      <sz val="10"/>
      <name val="Arial Narrow"/>
      <family val="2"/>
    </font>
    <font>
      <b/>
      <i/>
      <sz val="12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2"/>
      <name val="Arial Narrow"/>
      <family val="2"/>
    </font>
    <font>
      <i/>
      <sz val="11"/>
      <name val="Arial Narrow"/>
      <family val="2"/>
    </font>
    <font>
      <sz val="12"/>
      <name val="Arial"/>
      <family val="2"/>
    </font>
    <font>
      <b/>
      <i/>
      <sz val="28"/>
      <name val="Arial Narrow"/>
      <family val="2"/>
    </font>
    <font>
      <i/>
      <sz val="10"/>
      <color rgb="FFA7D1B1"/>
      <name val="Arial Narrow"/>
      <family val="2"/>
    </font>
    <font>
      <b/>
      <i/>
      <sz val="14"/>
      <name val="Arial Narrow"/>
      <family val="2"/>
    </font>
    <font>
      <b/>
      <i/>
      <sz val="18"/>
      <name val="Arial Narrow"/>
      <family val="2"/>
    </font>
    <font>
      <sz val="12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i/>
      <sz val="14"/>
      <name val="Arial Narrow"/>
      <family val="2"/>
    </font>
    <font>
      <b/>
      <i/>
      <sz val="16"/>
      <name val="Arial Narrow"/>
      <family val="2"/>
    </font>
    <font>
      <i/>
      <sz val="8"/>
      <name val="Arial Narrow"/>
      <family val="2"/>
    </font>
    <font>
      <i/>
      <sz val="8"/>
      <color rgb="FFFF0000"/>
      <name val="Arial Narrow"/>
      <family val="2"/>
    </font>
    <font>
      <sz val="10"/>
      <name val="Calibri"/>
      <family val="2"/>
      <scheme val="minor"/>
    </font>
    <font>
      <b/>
      <i/>
      <sz val="10"/>
      <color rgb="FFFF0000"/>
      <name val="Arial Narrow"/>
      <family val="2"/>
    </font>
    <font>
      <b/>
      <sz val="16"/>
      <name val="Calibri"/>
      <family val="2"/>
      <scheme val="minor"/>
    </font>
    <font>
      <b/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D1B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353">
    <xf numFmtId="0" fontId="0" fillId="0" borderId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6" fillId="21" borderId="2" applyNumberFormat="0" applyAlignment="0" applyProtection="0"/>
    <xf numFmtId="0" fontId="16" fillId="21" borderId="2" applyNumberFormat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/>
    <xf numFmtId="0" fontId="37" fillId="0" borderId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25" fillId="20" borderId="8" applyNumberFormat="0" applyAlignment="0" applyProtection="0"/>
    <xf numFmtId="0" fontId="25" fillId="20" borderId="8" applyNumberFormat="0" applyAlignment="0" applyProtection="0"/>
    <xf numFmtId="0" fontId="25" fillId="20" borderId="8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1" applyNumberFormat="0" applyAlignment="0" applyProtection="0"/>
    <xf numFmtId="0" fontId="23" fillId="0" borderId="6" applyNumberFormat="0" applyFill="0" applyAlignment="0" applyProtection="0"/>
    <xf numFmtId="0" fontId="24" fillId="22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38" fillId="0" borderId="0"/>
    <xf numFmtId="0" fontId="12" fillId="23" borderId="7" applyNumberFormat="0" applyFont="0" applyAlignment="0" applyProtection="0"/>
    <xf numFmtId="0" fontId="25" fillId="20" borderId="8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" fillId="0" borderId="0"/>
    <xf numFmtId="0" fontId="11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15" fillId="20" borderId="32" applyNumberFormat="0" applyAlignment="0" applyProtection="0"/>
    <xf numFmtId="0" fontId="15" fillId="20" borderId="32" applyNumberFormat="0" applyAlignment="0" applyProtection="0"/>
    <xf numFmtId="0" fontId="15" fillId="20" borderId="32" applyNumberFormat="0" applyAlignment="0" applyProtection="0"/>
    <xf numFmtId="43" fontId="4" fillId="0" borderId="0" applyFont="0" applyFill="0" applyBorder="0" applyAlignment="0" applyProtection="0"/>
    <xf numFmtId="0" fontId="22" fillId="7" borderId="32" applyNumberFormat="0" applyAlignment="0" applyProtection="0"/>
    <xf numFmtId="0" fontId="22" fillId="7" borderId="32" applyNumberFormat="0" applyAlignment="0" applyProtection="0"/>
    <xf numFmtId="0" fontId="22" fillId="7" borderId="32" applyNumberFormat="0" applyAlignment="0" applyProtection="0"/>
    <xf numFmtId="0" fontId="4" fillId="0" borderId="0"/>
    <xf numFmtId="0" fontId="12" fillId="23" borderId="33" applyNumberFormat="0" applyFont="0" applyAlignment="0" applyProtection="0"/>
    <xf numFmtId="0" fontId="12" fillId="23" borderId="33" applyNumberFormat="0" applyFont="0" applyAlignment="0" applyProtection="0"/>
    <xf numFmtId="0" fontId="12" fillId="23" borderId="33" applyNumberFormat="0" applyFont="0" applyAlignment="0" applyProtection="0"/>
    <xf numFmtId="0" fontId="25" fillId="20" borderId="34" applyNumberFormat="0" applyAlignment="0" applyProtection="0"/>
    <xf numFmtId="0" fontId="25" fillId="20" borderId="34" applyNumberFormat="0" applyAlignment="0" applyProtection="0"/>
    <xf numFmtId="0" fontId="25" fillId="20" borderId="34" applyNumberFormat="0" applyAlignment="0" applyProtection="0"/>
    <xf numFmtId="0" fontId="27" fillId="0" borderId="35" applyNumberFormat="0" applyFill="0" applyAlignment="0" applyProtection="0"/>
    <xf numFmtId="0" fontId="27" fillId="0" borderId="35" applyNumberFormat="0" applyFill="0" applyAlignment="0" applyProtection="0"/>
    <xf numFmtId="0" fontId="27" fillId="0" borderId="35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15" fillId="20" borderId="32" applyNumberFormat="0" applyAlignment="0" applyProtection="0"/>
    <xf numFmtId="43" fontId="4" fillId="0" borderId="0" applyFont="0" applyFill="0" applyBorder="0" applyAlignment="0" applyProtection="0"/>
    <xf numFmtId="0" fontId="22" fillId="7" borderId="32" applyNumberFormat="0" applyAlignment="0" applyProtection="0"/>
    <xf numFmtId="0" fontId="4" fillId="0" borderId="0"/>
    <xf numFmtId="0" fontId="12" fillId="23" borderId="33" applyNumberFormat="0" applyFont="0" applyAlignment="0" applyProtection="0"/>
    <xf numFmtId="0" fontId="25" fillId="20" borderId="34" applyNumberFormat="0" applyAlignment="0" applyProtection="0"/>
    <xf numFmtId="0" fontId="27" fillId="0" borderId="35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6" fillId="0" borderId="0"/>
    <xf numFmtId="0" fontId="3" fillId="0" borderId="0"/>
    <xf numFmtId="0" fontId="2" fillId="0" borderId="0"/>
    <xf numFmtId="0" fontId="47" fillId="0" borderId="0" applyNumberFormat="0" applyFill="0" applyBorder="0" applyAlignment="0" applyProtection="0"/>
    <xf numFmtId="0" fontId="48" fillId="0" borderId="42" applyNumberFormat="0" applyFill="0" applyAlignment="0" applyProtection="0"/>
    <xf numFmtId="0" fontId="49" fillId="0" borderId="43" applyNumberFormat="0" applyFill="0" applyAlignment="0" applyProtection="0"/>
    <xf numFmtId="0" fontId="50" fillId="0" borderId="44" applyNumberFormat="0" applyFill="0" applyAlignment="0" applyProtection="0"/>
    <xf numFmtId="0" fontId="50" fillId="0" borderId="0" applyNumberFormat="0" applyFill="0" applyBorder="0" applyAlignment="0" applyProtection="0"/>
    <xf numFmtId="0" fontId="51" fillId="28" borderId="0" applyNumberFormat="0" applyBorder="0" applyAlignment="0" applyProtection="0"/>
    <xf numFmtId="0" fontId="52" fillId="29" borderId="0" applyNumberFormat="0" applyBorder="0" applyAlignment="0" applyProtection="0"/>
    <xf numFmtId="0" fontId="53" fillId="30" borderId="0" applyNumberFormat="0" applyBorder="0" applyAlignment="0" applyProtection="0"/>
    <xf numFmtId="0" fontId="54" fillId="31" borderId="45" applyNumberFormat="0" applyAlignment="0" applyProtection="0"/>
    <xf numFmtId="0" fontId="55" fillId="32" borderId="46" applyNumberFormat="0" applyAlignment="0" applyProtection="0"/>
    <xf numFmtId="0" fontId="56" fillId="32" borderId="45" applyNumberFormat="0" applyAlignment="0" applyProtection="0"/>
    <xf numFmtId="0" fontId="57" fillId="0" borderId="47" applyNumberFormat="0" applyFill="0" applyAlignment="0" applyProtection="0"/>
    <xf numFmtId="0" fontId="58" fillId="33" borderId="48" applyNumberFormat="0" applyAlignment="0" applyProtection="0"/>
    <xf numFmtId="0" fontId="59" fillId="0" borderId="0" applyNumberFormat="0" applyFill="0" applyBorder="0" applyAlignment="0" applyProtection="0"/>
    <xf numFmtId="0" fontId="2" fillId="34" borderId="49" applyNumberFormat="0" applyFont="0" applyAlignment="0" applyProtection="0"/>
    <xf numFmtId="0" fontId="60" fillId="0" borderId="0" applyNumberFormat="0" applyFill="0" applyBorder="0" applyAlignment="0" applyProtection="0"/>
    <xf numFmtId="0" fontId="61" fillId="0" borderId="50" applyNumberFormat="0" applyFill="0" applyAlignment="0" applyProtection="0"/>
    <xf numFmtId="0" fontId="6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62" fillId="54" borderId="0" applyNumberFormat="0" applyBorder="0" applyAlignment="0" applyProtection="0"/>
    <xf numFmtId="0" fontId="6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62" fillId="58" borderId="0" applyNumberFormat="0" applyBorder="0" applyAlignment="0" applyProtection="0"/>
    <xf numFmtId="0" fontId="11" fillId="0" borderId="0"/>
    <xf numFmtId="0" fontId="1" fillId="0" borderId="0"/>
  </cellStyleXfs>
  <cellXfs count="181">
    <xf numFmtId="0" fontId="0" fillId="0" borderId="0" xfId="0"/>
    <xf numFmtId="0" fontId="32" fillId="0" borderId="0" xfId="0" applyFont="1" applyAlignment="1">
      <alignment horizontal="center"/>
    </xf>
    <xf numFmtId="0" fontId="35" fillId="0" borderId="0" xfId="0" applyFont="1"/>
    <xf numFmtId="0" fontId="35" fillId="0" borderId="19" xfId="0" applyFont="1" applyBorder="1"/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166" fontId="32" fillId="0" borderId="0" xfId="0" applyNumberFormat="1" applyFont="1"/>
    <xf numFmtId="0" fontId="32" fillId="27" borderId="0" xfId="0" applyFont="1" applyFill="1"/>
    <xf numFmtId="0" fontId="35" fillId="27" borderId="0" xfId="0" applyFont="1" applyFill="1"/>
    <xf numFmtId="0" fontId="32" fillId="27" borderId="0" xfId="0" applyFont="1" applyFill="1" applyAlignment="1">
      <alignment horizontal="center" vertical="center" wrapText="1"/>
    </xf>
    <xf numFmtId="0" fontId="35" fillId="0" borderId="13" xfId="0" applyFont="1" applyBorder="1"/>
    <xf numFmtId="44" fontId="39" fillId="0" borderId="20" xfId="86" applyFont="1" applyFill="1" applyBorder="1" applyAlignment="1">
      <alignment horizontal="left" vertical="center"/>
    </xf>
    <xf numFmtId="0" fontId="35" fillId="0" borderId="38" xfId="0" applyFont="1" applyBorder="1" applyAlignment="1">
      <alignment horizontal="left"/>
    </xf>
    <xf numFmtId="0" fontId="46" fillId="0" borderId="0" xfId="307"/>
    <xf numFmtId="0" fontId="46" fillId="0" borderId="0" xfId="307" applyAlignment="1">
      <alignment textRotation="45"/>
    </xf>
    <xf numFmtId="164" fontId="34" fillId="26" borderId="51" xfId="82" applyNumberFormat="1" applyFont="1" applyFill="1" applyBorder="1" applyAlignment="1" applyProtection="1">
      <alignment horizontal="center" vertical="center" wrapText="1"/>
    </xf>
    <xf numFmtId="0" fontId="11" fillId="0" borderId="0" xfId="0" applyFont="1"/>
    <xf numFmtId="0" fontId="35" fillId="0" borderId="31" xfId="0" applyFont="1" applyBorder="1"/>
    <xf numFmtId="164" fontId="34" fillId="26" borderId="54" xfId="82" applyNumberFormat="1" applyFont="1" applyFill="1" applyBorder="1" applyAlignment="1" applyProtection="1">
      <alignment horizontal="center" vertical="center" wrapText="1"/>
    </xf>
    <xf numFmtId="164" fontId="34" fillId="26" borderId="55" xfId="82" applyNumberFormat="1" applyFont="1" applyFill="1" applyBorder="1" applyAlignment="1" applyProtection="1">
      <alignment horizontal="center" vertical="center" wrapText="1"/>
    </xf>
    <xf numFmtId="164" fontId="34" fillId="26" borderId="14" xfId="82" applyNumberFormat="1" applyFont="1" applyFill="1" applyBorder="1" applyAlignment="1" applyProtection="1">
      <alignment horizontal="center" vertical="center" wrapText="1"/>
    </xf>
    <xf numFmtId="164" fontId="43" fillId="27" borderId="16" xfId="82" applyNumberFormat="1" applyFont="1" applyFill="1" applyBorder="1" applyAlignment="1" applyProtection="1">
      <alignment wrapText="1"/>
    </xf>
    <xf numFmtId="44" fontId="39" fillId="0" borderId="23" xfId="86" applyFont="1" applyFill="1" applyBorder="1" applyAlignment="1" applyProtection="1">
      <alignment vertical="center"/>
    </xf>
    <xf numFmtId="169" fontId="0" fillId="0" borderId="0" xfId="0" applyNumberFormat="1"/>
    <xf numFmtId="0" fontId="0" fillId="0" borderId="0" xfId="0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44" fontId="39" fillId="0" borderId="24" xfId="86" applyFont="1" applyFill="1" applyBorder="1" applyAlignment="1" applyProtection="1">
      <alignment vertical="center"/>
    </xf>
    <xf numFmtId="0" fontId="31" fillId="0" borderId="0" xfId="0" applyFont="1" applyAlignment="1">
      <alignment horizontal="center" vertical="center"/>
    </xf>
    <xf numFmtId="169" fontId="32" fillId="0" borderId="0" xfId="0" applyNumberFormat="1" applyFont="1"/>
    <xf numFmtId="0" fontId="32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165" fontId="32" fillId="0" borderId="0" xfId="0" applyNumberFormat="1" applyFont="1" applyAlignment="1" applyProtection="1">
      <alignment horizontal="left"/>
      <protection locked="0"/>
    </xf>
    <xf numFmtId="165" fontId="32" fillId="0" borderId="0" xfId="0" applyNumberFormat="1" applyFont="1" applyAlignment="1" applyProtection="1">
      <alignment horizontal="center"/>
      <protection locked="0"/>
    </xf>
    <xf numFmtId="0" fontId="42" fillId="0" borderId="0" xfId="0" applyFont="1" applyAlignment="1">
      <alignment horizontal="center" vertical="center"/>
    </xf>
    <xf numFmtId="164" fontId="34" fillId="0" borderId="0" xfId="82" applyNumberFormat="1" applyFont="1" applyFill="1" applyBorder="1" applyAlignment="1" applyProtection="1">
      <alignment horizontal="center" vertical="center" wrapText="1"/>
    </xf>
    <xf numFmtId="0" fontId="40" fillId="0" borderId="27" xfId="0" applyFont="1" applyBorder="1" applyProtection="1">
      <protection locked="0"/>
    </xf>
    <xf numFmtId="44" fontId="39" fillId="0" borderId="22" xfId="86" applyFont="1" applyFill="1" applyBorder="1" applyAlignment="1" applyProtection="1">
      <alignment vertical="center"/>
    </xf>
    <xf numFmtId="44" fontId="39" fillId="0" borderId="29" xfId="86" applyFont="1" applyFill="1" applyBorder="1" applyAlignment="1" applyProtection="1">
      <alignment vertical="center"/>
    </xf>
    <xf numFmtId="164" fontId="43" fillId="27" borderId="14" xfId="82" applyNumberFormat="1" applyFont="1" applyFill="1" applyBorder="1" applyAlignment="1" applyProtection="1">
      <alignment wrapText="1"/>
    </xf>
    <xf numFmtId="164" fontId="44" fillId="27" borderId="14" xfId="82" applyNumberFormat="1" applyFont="1" applyFill="1" applyBorder="1" applyAlignment="1" applyProtection="1">
      <alignment horizontal="left" vertical="center" wrapText="1"/>
    </xf>
    <xf numFmtId="44" fontId="44" fillId="27" borderId="14" xfId="86" applyFont="1" applyFill="1" applyBorder="1" applyAlignment="1" applyProtection="1">
      <alignment horizontal="left" vertical="center" wrapText="1"/>
    </xf>
    <xf numFmtId="0" fontId="32" fillId="27" borderId="14" xfId="0" applyFont="1" applyFill="1" applyBorder="1"/>
    <xf numFmtId="0" fontId="32" fillId="27" borderId="21" xfId="0" applyFont="1" applyFill="1" applyBorder="1"/>
    <xf numFmtId="0" fontId="32" fillId="0" borderId="53" xfId="0" applyFont="1" applyBorder="1"/>
    <xf numFmtId="0" fontId="35" fillId="0" borderId="29" xfId="0" applyFont="1" applyBorder="1"/>
    <xf numFmtId="0" fontId="32" fillId="0" borderId="29" xfId="0" applyFont="1" applyBorder="1"/>
    <xf numFmtId="44" fontId="39" fillId="0" borderId="60" xfId="86" applyFont="1" applyFill="1" applyBorder="1" applyAlignment="1">
      <alignment horizontal="left" vertical="center"/>
    </xf>
    <xf numFmtId="170" fontId="29" fillId="25" borderId="10" xfId="86" applyNumberFormat="1" applyFont="1" applyFill="1" applyBorder="1" applyAlignment="1" applyProtection="1">
      <protection locked="0"/>
    </xf>
    <xf numFmtId="164" fontId="32" fillId="26" borderId="51" xfId="82" applyNumberFormat="1" applyFont="1" applyFill="1" applyBorder="1" applyAlignment="1" applyProtection="1">
      <alignment horizontal="center" vertical="center" wrapText="1"/>
    </xf>
    <xf numFmtId="0" fontId="35" fillId="0" borderId="65" xfId="0" applyFont="1" applyBorder="1"/>
    <xf numFmtId="164" fontId="43" fillId="27" borderId="11" xfId="82" applyNumberFormat="1" applyFont="1" applyFill="1" applyBorder="1" applyAlignment="1" applyProtection="1">
      <alignment wrapText="1"/>
    </xf>
    <xf numFmtId="164" fontId="43" fillId="27" borderId="12" xfId="82" applyNumberFormat="1" applyFont="1" applyFill="1" applyBorder="1" applyAlignment="1" applyProtection="1">
      <alignment wrapText="1"/>
    </xf>
    <xf numFmtId="164" fontId="43" fillId="27" borderId="15" xfId="82" applyNumberFormat="1" applyFont="1" applyFill="1" applyBorder="1" applyAlignment="1" applyProtection="1">
      <alignment wrapText="1"/>
    </xf>
    <xf numFmtId="164" fontId="34" fillId="26" borderId="59" xfId="82" applyNumberFormat="1" applyFont="1" applyFill="1" applyBorder="1" applyAlignment="1" applyProtection="1">
      <alignment horizontal="center" vertical="center" wrapText="1"/>
    </xf>
    <xf numFmtId="0" fontId="32" fillId="0" borderId="66" xfId="82" applyNumberFormat="1" applyFont="1" applyBorder="1" applyAlignment="1" applyProtection="1">
      <alignment horizontal="center" vertical="center"/>
    </xf>
    <xf numFmtId="164" fontId="34" fillId="26" borderId="21" xfId="82" applyNumberFormat="1" applyFont="1" applyFill="1" applyBorder="1" applyAlignment="1" applyProtection="1">
      <alignment horizontal="center" vertical="center" wrapText="1"/>
    </xf>
    <xf numFmtId="0" fontId="35" fillId="0" borderId="0" xfId="0" applyFont="1" applyProtection="1">
      <protection locked="0"/>
    </xf>
    <xf numFmtId="0" fontId="35" fillId="0" borderId="19" xfId="0" applyFont="1" applyBorder="1" applyProtection="1">
      <protection locked="0"/>
    </xf>
    <xf numFmtId="0" fontId="34" fillId="0" borderId="29" xfId="0" applyFont="1" applyBorder="1" applyAlignment="1">
      <alignment vertical="center"/>
    </xf>
    <xf numFmtId="164" fontId="0" fillId="0" borderId="0" xfId="0" applyNumberFormat="1" applyAlignment="1">
      <alignment horizontal="center" vertical="center"/>
    </xf>
    <xf numFmtId="165" fontId="32" fillId="0" borderId="67" xfId="0" applyNumberFormat="1" applyFont="1" applyBorder="1" applyAlignment="1">
      <alignment horizontal="left"/>
    </xf>
    <xf numFmtId="164" fontId="67" fillId="27" borderId="12" xfId="82" applyNumberFormat="1" applyFont="1" applyFill="1" applyBorder="1" applyAlignment="1" applyProtection="1">
      <alignment horizontal="right" wrapText="1"/>
    </xf>
    <xf numFmtId="0" fontId="0" fillId="0" borderId="31" xfId="0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169" fontId="0" fillId="0" borderId="31" xfId="0" applyNumberForma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32" fillId="25" borderId="68" xfId="0" applyFont="1" applyFill="1" applyBorder="1" applyAlignment="1" applyProtection="1">
      <alignment horizontal="left"/>
      <protection locked="0"/>
    </xf>
    <xf numFmtId="0" fontId="32" fillId="25" borderId="66" xfId="0" applyFont="1" applyFill="1" applyBorder="1" applyAlignment="1" applyProtection="1">
      <alignment horizontal="center"/>
      <protection locked="0"/>
    </xf>
    <xf numFmtId="0" fontId="32" fillId="0" borderId="66" xfId="0" applyFont="1" applyBorder="1"/>
    <xf numFmtId="164" fontId="32" fillId="24" borderId="66" xfId="82" applyNumberFormat="1" applyFont="1" applyFill="1" applyBorder="1" applyAlignment="1" applyProtection="1">
      <alignment horizontal="left" vertical="top"/>
    </xf>
    <xf numFmtId="165" fontId="32" fillId="0" borderId="66" xfId="82" applyNumberFormat="1" applyFont="1" applyBorder="1" applyAlignment="1" applyProtection="1">
      <alignment vertical="center"/>
    </xf>
    <xf numFmtId="0" fontId="32" fillId="0" borderId="66" xfId="82" applyNumberFormat="1" applyFont="1" applyBorder="1" applyAlignment="1" applyProtection="1">
      <alignment horizontal="center"/>
    </xf>
    <xf numFmtId="0" fontId="32" fillId="25" borderId="69" xfId="0" applyFont="1" applyFill="1" applyBorder="1" applyAlignment="1" applyProtection="1">
      <alignment horizontal="left"/>
      <protection locked="0"/>
    </xf>
    <xf numFmtId="0" fontId="32" fillId="25" borderId="70" xfId="0" applyFont="1" applyFill="1" applyBorder="1" applyAlignment="1" applyProtection="1">
      <alignment horizontal="center"/>
      <protection locked="0"/>
    </xf>
    <xf numFmtId="0" fontId="32" fillId="0" borderId="70" xfId="0" applyFont="1" applyBorder="1"/>
    <xf numFmtId="164" fontId="32" fillId="24" borderId="70" xfId="82" applyNumberFormat="1" applyFont="1" applyFill="1" applyBorder="1" applyAlignment="1" applyProtection="1">
      <alignment horizontal="left" vertical="top"/>
    </xf>
    <xf numFmtId="165" fontId="32" fillId="0" borderId="70" xfId="82" applyNumberFormat="1" applyFont="1" applyBorder="1" applyAlignment="1" applyProtection="1">
      <alignment vertical="center"/>
    </xf>
    <xf numFmtId="0" fontId="32" fillId="0" borderId="70" xfId="82" applyNumberFormat="1" applyFont="1" applyBorder="1" applyAlignment="1" applyProtection="1">
      <alignment horizontal="center"/>
    </xf>
    <xf numFmtId="0" fontId="32" fillId="0" borderId="70" xfId="82" applyNumberFormat="1" applyFont="1" applyBorder="1" applyAlignment="1" applyProtection="1">
      <alignment horizontal="center" vertical="center"/>
    </xf>
    <xf numFmtId="165" fontId="32" fillId="0" borderId="71" xfId="0" applyNumberFormat="1" applyFont="1" applyBorder="1" applyAlignment="1">
      <alignment horizontal="left"/>
    </xf>
    <xf numFmtId="49" fontId="29" fillId="0" borderId="0" xfId="0" applyNumberFormat="1" applyFont="1" applyAlignment="1">
      <alignment horizontal="center"/>
    </xf>
    <xf numFmtId="0" fontId="68" fillId="0" borderId="0" xfId="0" applyFont="1" applyAlignment="1">
      <alignment horizontal="left" vertical="top"/>
    </xf>
    <xf numFmtId="0" fontId="68" fillId="59" borderId="0" xfId="0" applyFont="1" applyFill="1" applyAlignment="1">
      <alignment horizontal="left" vertical="top"/>
    </xf>
    <xf numFmtId="0" fontId="68" fillId="0" borderId="0" xfId="0" applyFont="1" applyAlignment="1">
      <alignment horizontal="center" vertical="top"/>
    </xf>
    <xf numFmtId="0" fontId="40" fillId="0" borderId="39" xfId="0" applyFont="1" applyBorder="1" applyAlignment="1" applyProtection="1">
      <alignment horizontal="center"/>
      <protection locked="0"/>
    </xf>
    <xf numFmtId="166" fontId="40" fillId="25" borderId="21" xfId="0" applyNumberFormat="1" applyFont="1" applyFill="1" applyBorder="1" applyAlignment="1" applyProtection="1">
      <alignment horizontal="center" vertical="center"/>
      <protection locked="0"/>
    </xf>
    <xf numFmtId="168" fontId="66" fillId="0" borderId="36" xfId="0" applyNumberFormat="1" applyFont="1" applyBorder="1" applyAlignment="1" applyProtection="1">
      <alignment horizontal="center"/>
      <protection locked="0"/>
    </xf>
    <xf numFmtId="0" fontId="40" fillId="0" borderId="26" xfId="0" applyFont="1" applyBorder="1" applyAlignment="1" applyProtection="1">
      <alignment horizontal="center"/>
      <protection locked="0"/>
    </xf>
    <xf numFmtId="0" fontId="70" fillId="60" borderId="0" xfId="0" applyFont="1" applyFill="1" applyAlignment="1">
      <alignment horizontal="center"/>
    </xf>
    <xf numFmtId="0" fontId="31" fillId="60" borderId="72" xfId="0" applyFont="1" applyFill="1" applyBorder="1" applyAlignment="1">
      <alignment horizontal="center" vertical="center"/>
    </xf>
    <xf numFmtId="0" fontId="31" fillId="0" borderId="0" xfId="0" applyFont="1"/>
    <xf numFmtId="0" fontId="11" fillId="0" borderId="73" xfId="242" applyBorder="1" applyAlignment="1">
      <alignment horizontal="right"/>
    </xf>
    <xf numFmtId="0" fontId="71" fillId="0" borderId="0" xfId="0" applyFont="1"/>
    <xf numFmtId="0" fontId="72" fillId="61" borderId="0" xfId="351" applyFont="1" applyFill="1" applyAlignment="1">
      <alignment horizontal="left" vertical="top"/>
    </xf>
    <xf numFmtId="0" fontId="72" fillId="61" borderId="0" xfId="351" applyFont="1" applyFill="1" applyAlignment="1">
      <alignment horizontal="center" vertical="top"/>
    </xf>
    <xf numFmtId="0" fontId="0" fillId="0" borderId="0" xfId="0" applyAlignment="1">
      <alignment horizontal="center" vertical="top"/>
    </xf>
    <xf numFmtId="166" fontId="0" fillId="0" borderId="0" xfId="0" applyNumberFormat="1" applyAlignment="1">
      <alignment horizontal="center" vertical="top"/>
    </xf>
    <xf numFmtId="2" fontId="0" fillId="0" borderId="0" xfId="0" applyNumberFormat="1" applyAlignment="1">
      <alignment horizontal="center" vertical="top"/>
    </xf>
    <xf numFmtId="2" fontId="73" fillId="62" borderId="0" xfId="352" applyNumberFormat="1" applyFont="1" applyFill="1" applyAlignment="1">
      <alignment horizontal="center" vertical="top"/>
    </xf>
    <xf numFmtId="0" fontId="0" fillId="0" borderId="0" xfId="0" applyAlignment="1">
      <alignment vertical="top"/>
    </xf>
    <xf numFmtId="0" fontId="74" fillId="59" borderId="0" xfId="351" applyFont="1" applyFill="1" applyAlignment="1">
      <alignment horizontal="left" vertical="top"/>
    </xf>
    <xf numFmtId="0" fontId="73" fillId="59" borderId="0" xfId="351" applyFont="1" applyFill="1" applyAlignment="1">
      <alignment horizontal="center" vertical="top"/>
    </xf>
    <xf numFmtId="0" fontId="73" fillId="59" borderId="0" xfId="351" applyFont="1" applyFill="1" applyAlignment="1">
      <alignment horizontal="left" vertical="top" indent="2"/>
    </xf>
    <xf numFmtId="0" fontId="75" fillId="59" borderId="0" xfId="351" applyFont="1" applyFill="1" applyAlignment="1">
      <alignment horizontal="left" vertical="top" indent="1"/>
    </xf>
    <xf numFmtId="0" fontId="76" fillId="63" borderId="0" xfId="351" applyFont="1" applyFill="1" applyAlignment="1">
      <alignment horizontal="left" vertical="top"/>
    </xf>
    <xf numFmtId="0" fontId="76" fillId="63" borderId="0" xfId="351" applyFont="1" applyFill="1" applyAlignment="1">
      <alignment horizontal="center" vertical="top"/>
    </xf>
    <xf numFmtId="0" fontId="76" fillId="63" borderId="0" xfId="351" applyFont="1" applyFill="1" applyAlignment="1">
      <alignment horizontal="left" vertical="top" indent="2"/>
    </xf>
    <xf numFmtId="0" fontId="77" fillId="63" borderId="0" xfId="351" applyFont="1" applyFill="1" applyAlignment="1">
      <alignment horizontal="left" vertical="top" indent="1"/>
    </xf>
    <xf numFmtId="0" fontId="58" fillId="64" borderId="31" xfId="0" applyFont="1" applyFill="1" applyBorder="1" applyAlignment="1">
      <alignment horizontal="center" vertical="center" wrapText="1"/>
    </xf>
    <xf numFmtId="0" fontId="58" fillId="64" borderId="31" xfId="0" applyFont="1" applyFill="1" applyBorder="1" applyAlignment="1">
      <alignment vertical="center" wrapText="1"/>
    </xf>
    <xf numFmtId="0" fontId="58" fillId="64" borderId="31" xfId="0" applyFont="1" applyFill="1" applyBorder="1" applyAlignment="1">
      <alignment horizontal="left" vertical="center" wrapText="1" indent="1"/>
    </xf>
    <xf numFmtId="166" fontId="58" fillId="64" borderId="31" xfId="0" applyNumberFormat="1" applyFont="1" applyFill="1" applyBorder="1" applyAlignment="1">
      <alignment horizontal="center" vertical="center" wrapText="1"/>
    </xf>
    <xf numFmtId="2" fontId="58" fillId="64" borderId="31" xfId="0" applyNumberFormat="1" applyFont="1" applyFill="1" applyBorder="1" applyAlignment="1">
      <alignment horizontal="center" vertical="center" wrapText="1"/>
    </xf>
    <xf numFmtId="0" fontId="68" fillId="0" borderId="0" xfId="0" applyFont="1" applyAlignment="1">
      <alignment vertical="top"/>
    </xf>
    <xf numFmtId="0" fontId="68" fillId="0" borderId="0" xfId="352" applyFont="1" applyAlignment="1">
      <alignment horizontal="center" vertical="top"/>
    </xf>
    <xf numFmtId="0" fontId="68" fillId="0" borderId="0" xfId="352" applyFont="1" applyAlignment="1">
      <alignment horizontal="left" vertical="top" indent="1"/>
    </xf>
    <xf numFmtId="166" fontId="68" fillId="0" borderId="0" xfId="352" applyNumberFormat="1" applyFont="1" applyAlignment="1">
      <alignment horizontal="center" vertical="top"/>
    </xf>
    <xf numFmtId="2" fontId="68" fillId="0" borderId="0" xfId="352" applyNumberFormat="1" applyFont="1" applyAlignment="1">
      <alignment horizontal="center" vertical="top"/>
    </xf>
    <xf numFmtId="172" fontId="0" fillId="0" borderId="0" xfId="0" applyNumberFormat="1"/>
    <xf numFmtId="0" fontId="0" fillId="0" borderId="0" xfId="0" applyAlignment="1">
      <alignment horizontal="left" vertical="center"/>
    </xf>
    <xf numFmtId="0" fontId="32" fillId="25" borderId="74" xfId="0" applyFont="1" applyFill="1" applyBorder="1" applyAlignment="1" applyProtection="1">
      <alignment horizontal="left"/>
      <protection locked="0"/>
    </xf>
    <xf numFmtId="0" fontId="32" fillId="25" borderId="75" xfId="0" applyFont="1" applyFill="1" applyBorder="1" applyAlignment="1" applyProtection="1">
      <alignment horizontal="center"/>
      <protection locked="0"/>
    </xf>
    <xf numFmtId="0" fontId="32" fillId="0" borderId="75" xfId="0" applyFont="1" applyBorder="1"/>
    <xf numFmtId="164" fontId="32" fillId="24" borderId="75" xfId="82" applyNumberFormat="1" applyFont="1" applyFill="1" applyBorder="1" applyAlignment="1" applyProtection="1">
      <alignment horizontal="left" vertical="top"/>
    </xf>
    <xf numFmtId="165" fontId="32" fillId="0" borderId="75" xfId="82" applyNumberFormat="1" applyFont="1" applyBorder="1" applyAlignment="1" applyProtection="1">
      <alignment vertical="center"/>
    </xf>
    <xf numFmtId="0" fontId="32" fillId="0" borderId="75" xfId="82" applyNumberFormat="1" applyFont="1" applyBorder="1" applyAlignment="1" applyProtection="1">
      <alignment horizontal="center"/>
    </xf>
    <xf numFmtId="0" fontId="32" fillId="0" borderId="75" xfId="82" applyNumberFormat="1" applyFont="1" applyBorder="1" applyAlignment="1" applyProtection="1">
      <alignment horizontal="center" vertical="center"/>
    </xf>
    <xf numFmtId="165" fontId="32" fillId="0" borderId="76" xfId="0" applyNumberFormat="1" applyFont="1" applyBorder="1" applyAlignment="1">
      <alignment horizontal="left"/>
    </xf>
    <xf numFmtId="0" fontId="78" fillId="0" borderId="0" xfId="0" applyFont="1" applyProtection="1">
      <protection locked="0"/>
    </xf>
    <xf numFmtId="44" fontId="32" fillId="24" borderId="70" xfId="86" applyFont="1" applyFill="1" applyBorder="1" applyAlignment="1" applyProtection="1">
      <alignment horizontal="center" vertical="center"/>
    </xf>
    <xf numFmtId="44" fontId="32" fillId="24" borderId="75" xfId="86" applyFont="1" applyFill="1" applyBorder="1" applyAlignment="1" applyProtection="1">
      <alignment horizontal="center" vertical="center"/>
    </xf>
    <xf numFmtId="44" fontId="65" fillId="0" borderId="57" xfId="0" applyNumberFormat="1" applyFont="1" applyBorder="1" applyAlignment="1">
      <alignment horizontal="center" vertical="center"/>
    </xf>
    <xf numFmtId="44" fontId="65" fillId="0" borderId="61" xfId="0" applyNumberFormat="1" applyFont="1" applyBorder="1" applyAlignment="1">
      <alignment horizontal="center" vertical="center"/>
    </xf>
    <xf numFmtId="44" fontId="65" fillId="0" borderId="62" xfId="0" applyNumberFormat="1" applyFont="1" applyBorder="1" applyAlignment="1">
      <alignment horizontal="center" vertical="center"/>
    </xf>
    <xf numFmtId="44" fontId="65" fillId="0" borderId="18" xfId="0" applyNumberFormat="1" applyFont="1" applyBorder="1" applyAlignment="1">
      <alignment horizontal="center" vertical="center"/>
    </xf>
    <xf numFmtId="0" fontId="34" fillId="0" borderId="63" xfId="0" applyFont="1" applyBorder="1" applyAlignment="1">
      <alignment horizontal="left" vertical="center" wrapText="1"/>
    </xf>
    <xf numFmtId="0" fontId="34" fillId="0" borderId="30" xfId="0" applyFont="1" applyBorder="1" applyAlignment="1">
      <alignment horizontal="left" vertical="center" wrapText="1"/>
    </xf>
    <xf numFmtId="0" fontId="35" fillId="0" borderId="37" xfId="0" applyFont="1" applyBorder="1" applyAlignment="1">
      <alignment horizontal="right" vertical="center"/>
    </xf>
    <xf numFmtId="0" fontId="35" fillId="0" borderId="26" xfId="0" applyFont="1" applyBorder="1" applyAlignment="1">
      <alignment horizontal="right" vertical="center"/>
    </xf>
    <xf numFmtId="44" fontId="39" fillId="0" borderId="24" xfId="86" applyFont="1" applyFill="1" applyBorder="1" applyAlignment="1" applyProtection="1">
      <alignment vertical="center"/>
    </xf>
    <xf numFmtId="0" fontId="0" fillId="0" borderId="29" xfId="0" applyBorder="1" applyAlignment="1">
      <alignment vertical="center"/>
    </xf>
    <xf numFmtId="0" fontId="29" fillId="0" borderId="27" xfId="0" applyFont="1" applyBorder="1" applyProtection="1">
      <protection locked="0"/>
    </xf>
    <xf numFmtId="0" fontId="0" fillId="0" borderId="39" xfId="0" applyBorder="1" applyProtection="1">
      <protection locked="0"/>
    </xf>
    <xf numFmtId="167" fontId="29" fillId="0" borderId="27" xfId="0" applyNumberFormat="1" applyFont="1" applyBorder="1" applyAlignment="1" applyProtection="1">
      <alignment horizontal="center"/>
      <protection locked="0"/>
    </xf>
    <xf numFmtId="0" fontId="0" fillId="0" borderId="61" xfId="0" applyBorder="1" applyProtection="1">
      <protection locked="0"/>
    </xf>
    <xf numFmtId="169" fontId="63" fillId="0" borderId="13" xfId="0" applyNumberFormat="1" applyFont="1" applyBorder="1" applyAlignment="1">
      <alignment horizontal="center"/>
    </xf>
    <xf numFmtId="169" fontId="63" fillId="0" borderId="19" xfId="0" applyNumberFormat="1" applyFont="1" applyBorder="1" applyAlignment="1">
      <alignment horizontal="center"/>
    </xf>
    <xf numFmtId="0" fontId="45" fillId="27" borderId="56" xfId="0" applyFont="1" applyFill="1" applyBorder="1" applyAlignment="1" applyProtection="1">
      <alignment horizontal="center" vertical="center"/>
      <protection locked="0"/>
    </xf>
    <xf numFmtId="0" fontId="45" fillId="27" borderId="14" xfId="0" applyFont="1" applyFill="1" applyBorder="1" applyAlignment="1" applyProtection="1">
      <alignment horizontal="center" vertical="center"/>
      <protection locked="0"/>
    </xf>
    <xf numFmtId="0" fontId="45" fillId="27" borderId="21" xfId="0" applyFont="1" applyFill="1" applyBorder="1" applyAlignment="1" applyProtection="1">
      <alignment horizontal="center" vertical="center"/>
      <protection locked="0"/>
    </xf>
    <xf numFmtId="164" fontId="34" fillId="26" borderId="59" xfId="82" applyNumberFormat="1" applyFont="1" applyFill="1" applyBorder="1" applyAlignment="1" applyProtection="1">
      <alignment horizontal="center" vertical="center" wrapText="1"/>
    </xf>
    <xf numFmtId="164" fontId="34" fillId="26" borderId="55" xfId="82" applyNumberFormat="1" applyFont="1" applyFill="1" applyBorder="1" applyAlignment="1" applyProtection="1">
      <alignment horizontal="center" vertical="center" wrapText="1"/>
    </xf>
    <xf numFmtId="44" fontId="32" fillId="24" borderId="66" xfId="86" applyFont="1" applyFill="1" applyBorder="1" applyAlignment="1" applyProtection="1">
      <alignment horizontal="center" vertical="center"/>
    </xf>
    <xf numFmtId="0" fontId="35" fillId="0" borderId="56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29" fillId="0" borderId="58" xfId="0" applyFont="1" applyBorder="1" applyProtection="1">
      <protection locked="0"/>
    </xf>
    <xf numFmtId="0" fontId="0" fillId="0" borderId="36" xfId="0" applyBorder="1" applyProtection="1">
      <protection locked="0"/>
    </xf>
    <xf numFmtId="164" fontId="69" fillId="27" borderId="12" xfId="82" applyNumberFormat="1" applyFont="1" applyFill="1" applyBorder="1" applyAlignment="1" applyProtection="1">
      <alignment horizontal="center" vertical="top" wrapText="1"/>
    </xf>
    <xf numFmtId="164" fontId="69" fillId="27" borderId="17" xfId="82" applyNumberFormat="1" applyFont="1" applyFill="1" applyBorder="1" applyAlignment="1" applyProtection="1">
      <alignment horizontal="center" vertical="top" wrapText="1"/>
    </xf>
    <xf numFmtId="0" fontId="35" fillId="0" borderId="21" xfId="0" applyFont="1" applyBorder="1" applyAlignment="1">
      <alignment horizontal="center" vertical="center"/>
    </xf>
    <xf numFmtId="44" fontId="66" fillId="0" borderId="25" xfId="86" applyFont="1" applyFill="1" applyBorder="1" applyAlignment="1">
      <alignment horizontal="left" vertical="center" wrapText="1"/>
    </xf>
    <xf numFmtId="44" fontId="32" fillId="0" borderId="25" xfId="86" applyFont="1" applyFill="1" applyBorder="1" applyAlignment="1">
      <alignment horizontal="left" vertical="center" wrapText="1"/>
    </xf>
    <xf numFmtId="171" fontId="44" fillId="0" borderId="28" xfId="0" applyNumberFormat="1" applyFont="1" applyBorder="1" applyAlignment="1">
      <alignment horizontal="center" vertical="center"/>
    </xf>
    <xf numFmtId="171" fontId="44" fillId="0" borderId="39" xfId="0" applyNumberFormat="1" applyFont="1" applyBorder="1" applyAlignment="1">
      <alignment horizontal="center" vertical="center"/>
    </xf>
    <xf numFmtId="44" fontId="64" fillId="0" borderId="52" xfId="86" applyFont="1" applyFill="1" applyBorder="1" applyAlignment="1">
      <alignment horizontal="center"/>
    </xf>
    <xf numFmtId="44" fontId="64" fillId="0" borderId="64" xfId="86" applyFont="1" applyFill="1" applyBorder="1" applyAlignment="1">
      <alignment horizontal="center"/>
    </xf>
    <xf numFmtId="164" fontId="39" fillId="0" borderId="52" xfId="82" applyNumberFormat="1" applyFont="1" applyFill="1" applyBorder="1" applyAlignment="1">
      <alignment horizontal="left" vertical="center"/>
    </xf>
    <xf numFmtId="164" fontId="39" fillId="0" borderId="64" xfId="82" applyNumberFormat="1" applyFont="1" applyFill="1" applyBorder="1" applyAlignment="1">
      <alignment horizontal="left" vertical="center"/>
    </xf>
    <xf numFmtId="0" fontId="32" fillId="0" borderId="23" xfId="0" applyFont="1" applyBorder="1" applyAlignment="1">
      <alignment horizontal="center" vertical="center"/>
    </xf>
    <xf numFmtId="0" fontId="32" fillId="0" borderId="36" xfId="0" applyFont="1" applyBorder="1" applyAlignment="1">
      <alignment horizontal="center" vertical="center"/>
    </xf>
    <xf numFmtId="0" fontId="33" fillId="25" borderId="37" xfId="0" applyFont="1" applyFill="1" applyBorder="1" applyAlignment="1" applyProtection="1">
      <alignment horizontal="center"/>
      <protection locked="0"/>
    </xf>
    <xf numFmtId="0" fontId="31" fillId="0" borderId="26" xfId="0" applyFont="1" applyBorder="1" applyProtection="1">
      <protection locked="0"/>
    </xf>
    <xf numFmtId="0" fontId="35" fillId="0" borderId="11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12" xfId="0" applyFont="1" applyBorder="1" applyAlignment="1">
      <alignment vertical="center"/>
    </xf>
    <xf numFmtId="0" fontId="32" fillId="0" borderId="11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3" fillId="25" borderId="40" xfId="0" applyFont="1" applyFill="1" applyBorder="1" applyAlignment="1" applyProtection="1">
      <alignment horizontal="center"/>
      <protection locked="0"/>
    </xf>
    <xf numFmtId="0" fontId="31" fillId="0" borderId="41" xfId="0" applyFont="1" applyBorder="1" applyAlignment="1" applyProtection="1">
      <alignment horizontal="center"/>
      <protection locked="0"/>
    </xf>
  </cellXfs>
  <cellStyles count="353">
    <cellStyle name="20% - Accent1" xfId="1" builtinId="30" customBuiltin="1"/>
    <cellStyle name="20% - Accent1 2" xfId="2" xr:uid="{00000000-0005-0000-0000-000001000000}"/>
    <cellStyle name="20% - Accent1 3" xfId="3" xr:uid="{00000000-0005-0000-0000-000002000000}"/>
    <cellStyle name="20% - Accent1 4" xfId="153" xr:uid="{00000000-0005-0000-0000-000003000000}"/>
    <cellStyle name="20% - Accent1 5" xfId="328" xr:uid="{00000000-0005-0000-0000-000004000000}"/>
    <cellStyle name="20% - Accent2" xfId="4" builtinId="34" customBuiltin="1"/>
    <cellStyle name="20% - Accent2 2" xfId="5" xr:uid="{00000000-0005-0000-0000-000006000000}"/>
    <cellStyle name="20% - Accent2 3" xfId="6" xr:uid="{00000000-0005-0000-0000-000007000000}"/>
    <cellStyle name="20% - Accent2 4" xfId="154" xr:uid="{00000000-0005-0000-0000-000008000000}"/>
    <cellStyle name="20% - Accent2 5" xfId="332" xr:uid="{00000000-0005-0000-0000-000009000000}"/>
    <cellStyle name="20% - Accent3" xfId="7" builtinId="38" customBuiltin="1"/>
    <cellStyle name="20% - Accent3 2" xfId="8" xr:uid="{00000000-0005-0000-0000-00000B000000}"/>
    <cellStyle name="20% - Accent3 3" xfId="9" xr:uid="{00000000-0005-0000-0000-00000C000000}"/>
    <cellStyle name="20% - Accent3 4" xfId="155" xr:uid="{00000000-0005-0000-0000-00000D000000}"/>
    <cellStyle name="20% - Accent3 5" xfId="336" xr:uid="{00000000-0005-0000-0000-00000E000000}"/>
    <cellStyle name="20% - Accent4" xfId="10" builtinId="42" customBuiltin="1"/>
    <cellStyle name="20% - Accent4 2" xfId="11" xr:uid="{00000000-0005-0000-0000-000010000000}"/>
    <cellStyle name="20% - Accent4 3" xfId="12" xr:uid="{00000000-0005-0000-0000-000011000000}"/>
    <cellStyle name="20% - Accent4 4" xfId="156" xr:uid="{00000000-0005-0000-0000-000012000000}"/>
    <cellStyle name="20% - Accent4 5" xfId="340" xr:uid="{00000000-0005-0000-0000-000013000000}"/>
    <cellStyle name="20% - Accent5" xfId="13" builtinId="46" customBuiltin="1"/>
    <cellStyle name="20% - Accent5 2" xfId="14" xr:uid="{00000000-0005-0000-0000-000015000000}"/>
    <cellStyle name="20% - Accent5 3" xfId="15" xr:uid="{00000000-0005-0000-0000-000016000000}"/>
    <cellStyle name="20% - Accent5 4" xfId="157" xr:uid="{00000000-0005-0000-0000-000017000000}"/>
    <cellStyle name="20% - Accent5 5" xfId="344" xr:uid="{00000000-0005-0000-0000-000018000000}"/>
    <cellStyle name="20% - Accent6" xfId="16" builtinId="50" customBuiltin="1"/>
    <cellStyle name="20% - Accent6 2" xfId="17" xr:uid="{00000000-0005-0000-0000-00001A000000}"/>
    <cellStyle name="20% - Accent6 3" xfId="18" xr:uid="{00000000-0005-0000-0000-00001B000000}"/>
    <cellStyle name="20% - Accent6 4" xfId="158" xr:uid="{00000000-0005-0000-0000-00001C000000}"/>
    <cellStyle name="20% - Accent6 5" xfId="348" xr:uid="{00000000-0005-0000-0000-00001D000000}"/>
    <cellStyle name="40% - Accent1" xfId="19" builtinId="31" customBuiltin="1"/>
    <cellStyle name="40% - Accent1 2" xfId="20" xr:uid="{00000000-0005-0000-0000-00001F000000}"/>
    <cellStyle name="40% - Accent1 3" xfId="21" xr:uid="{00000000-0005-0000-0000-000020000000}"/>
    <cellStyle name="40% - Accent1 4" xfId="159" xr:uid="{00000000-0005-0000-0000-000021000000}"/>
    <cellStyle name="40% - Accent1 5" xfId="329" xr:uid="{00000000-0005-0000-0000-000022000000}"/>
    <cellStyle name="40% - Accent2" xfId="22" builtinId="35" customBuiltin="1"/>
    <cellStyle name="40% - Accent2 2" xfId="23" xr:uid="{00000000-0005-0000-0000-000024000000}"/>
    <cellStyle name="40% - Accent2 3" xfId="24" xr:uid="{00000000-0005-0000-0000-000025000000}"/>
    <cellStyle name="40% - Accent2 4" xfId="160" xr:uid="{00000000-0005-0000-0000-000026000000}"/>
    <cellStyle name="40% - Accent2 5" xfId="333" xr:uid="{00000000-0005-0000-0000-000027000000}"/>
    <cellStyle name="40% - Accent3" xfId="25" builtinId="39" customBuiltin="1"/>
    <cellStyle name="40% - Accent3 2" xfId="26" xr:uid="{00000000-0005-0000-0000-000029000000}"/>
    <cellStyle name="40% - Accent3 3" xfId="27" xr:uid="{00000000-0005-0000-0000-00002A000000}"/>
    <cellStyle name="40% - Accent3 4" xfId="161" xr:uid="{00000000-0005-0000-0000-00002B000000}"/>
    <cellStyle name="40% - Accent3 5" xfId="337" xr:uid="{00000000-0005-0000-0000-00002C000000}"/>
    <cellStyle name="40% - Accent4" xfId="28" builtinId="43" customBuiltin="1"/>
    <cellStyle name="40% - Accent4 2" xfId="29" xr:uid="{00000000-0005-0000-0000-00002E000000}"/>
    <cellStyle name="40% - Accent4 3" xfId="30" xr:uid="{00000000-0005-0000-0000-00002F000000}"/>
    <cellStyle name="40% - Accent4 4" xfId="162" xr:uid="{00000000-0005-0000-0000-000030000000}"/>
    <cellStyle name="40% - Accent4 5" xfId="341" xr:uid="{00000000-0005-0000-0000-000031000000}"/>
    <cellStyle name="40% - Accent5" xfId="31" builtinId="47" customBuiltin="1"/>
    <cellStyle name="40% - Accent5 2" xfId="32" xr:uid="{00000000-0005-0000-0000-000033000000}"/>
    <cellStyle name="40% - Accent5 3" xfId="33" xr:uid="{00000000-0005-0000-0000-000034000000}"/>
    <cellStyle name="40% - Accent5 4" xfId="163" xr:uid="{00000000-0005-0000-0000-000035000000}"/>
    <cellStyle name="40% - Accent5 5" xfId="345" xr:uid="{00000000-0005-0000-0000-000036000000}"/>
    <cellStyle name="40% - Accent6" xfId="34" builtinId="51" customBuiltin="1"/>
    <cellStyle name="40% - Accent6 2" xfId="35" xr:uid="{00000000-0005-0000-0000-000038000000}"/>
    <cellStyle name="40% - Accent6 3" xfId="36" xr:uid="{00000000-0005-0000-0000-000039000000}"/>
    <cellStyle name="40% - Accent6 4" xfId="164" xr:uid="{00000000-0005-0000-0000-00003A000000}"/>
    <cellStyle name="40% - Accent6 5" xfId="349" xr:uid="{00000000-0005-0000-0000-00003B000000}"/>
    <cellStyle name="60% - Accent1" xfId="37" builtinId="32" customBuiltin="1"/>
    <cellStyle name="60% - Accent1 2" xfId="38" xr:uid="{00000000-0005-0000-0000-00003D000000}"/>
    <cellStyle name="60% - Accent1 3" xfId="39" xr:uid="{00000000-0005-0000-0000-00003E000000}"/>
    <cellStyle name="60% - Accent1 4" xfId="165" xr:uid="{00000000-0005-0000-0000-00003F000000}"/>
    <cellStyle name="60% - Accent1 5" xfId="330" xr:uid="{00000000-0005-0000-0000-000040000000}"/>
    <cellStyle name="60% - Accent2" xfId="40" builtinId="36" customBuiltin="1"/>
    <cellStyle name="60% - Accent2 2" xfId="41" xr:uid="{00000000-0005-0000-0000-000042000000}"/>
    <cellStyle name="60% - Accent2 3" xfId="42" xr:uid="{00000000-0005-0000-0000-000043000000}"/>
    <cellStyle name="60% - Accent2 4" xfId="166" xr:uid="{00000000-0005-0000-0000-000044000000}"/>
    <cellStyle name="60% - Accent2 5" xfId="334" xr:uid="{00000000-0005-0000-0000-000045000000}"/>
    <cellStyle name="60% - Accent3" xfId="43" builtinId="40" customBuiltin="1"/>
    <cellStyle name="60% - Accent3 2" xfId="44" xr:uid="{00000000-0005-0000-0000-000047000000}"/>
    <cellStyle name="60% - Accent3 3" xfId="45" xr:uid="{00000000-0005-0000-0000-000048000000}"/>
    <cellStyle name="60% - Accent3 4" xfId="167" xr:uid="{00000000-0005-0000-0000-000049000000}"/>
    <cellStyle name="60% - Accent3 5" xfId="338" xr:uid="{00000000-0005-0000-0000-00004A000000}"/>
    <cellStyle name="60% - Accent4" xfId="46" builtinId="44" customBuiltin="1"/>
    <cellStyle name="60% - Accent4 2" xfId="47" xr:uid="{00000000-0005-0000-0000-00004C000000}"/>
    <cellStyle name="60% - Accent4 3" xfId="48" xr:uid="{00000000-0005-0000-0000-00004D000000}"/>
    <cellStyle name="60% - Accent4 4" xfId="168" xr:uid="{00000000-0005-0000-0000-00004E000000}"/>
    <cellStyle name="60% - Accent4 5" xfId="342" xr:uid="{00000000-0005-0000-0000-00004F000000}"/>
    <cellStyle name="60% - Accent5" xfId="49" builtinId="48" customBuiltin="1"/>
    <cellStyle name="60% - Accent5 2" xfId="50" xr:uid="{00000000-0005-0000-0000-000051000000}"/>
    <cellStyle name="60% - Accent5 3" xfId="51" xr:uid="{00000000-0005-0000-0000-000052000000}"/>
    <cellStyle name="60% - Accent5 4" xfId="169" xr:uid="{00000000-0005-0000-0000-000053000000}"/>
    <cellStyle name="60% - Accent5 5" xfId="346" xr:uid="{00000000-0005-0000-0000-000054000000}"/>
    <cellStyle name="60% - Accent6" xfId="52" builtinId="52" customBuiltin="1"/>
    <cellStyle name="60% - Accent6 2" xfId="53" xr:uid="{00000000-0005-0000-0000-000056000000}"/>
    <cellStyle name="60% - Accent6 3" xfId="54" xr:uid="{00000000-0005-0000-0000-000057000000}"/>
    <cellStyle name="60% - Accent6 4" xfId="170" xr:uid="{00000000-0005-0000-0000-000058000000}"/>
    <cellStyle name="60% - Accent6 5" xfId="350" xr:uid="{00000000-0005-0000-0000-000059000000}"/>
    <cellStyle name="Accent1" xfId="55" builtinId="29" customBuiltin="1"/>
    <cellStyle name="Accent1 2" xfId="56" xr:uid="{00000000-0005-0000-0000-00005B000000}"/>
    <cellStyle name="Accent1 3" xfId="57" xr:uid="{00000000-0005-0000-0000-00005C000000}"/>
    <cellStyle name="Accent1 4" xfId="171" xr:uid="{00000000-0005-0000-0000-00005D000000}"/>
    <cellStyle name="Accent1 5" xfId="327" xr:uid="{00000000-0005-0000-0000-00005E000000}"/>
    <cellStyle name="Accent2" xfId="58" builtinId="33" customBuiltin="1"/>
    <cellStyle name="Accent2 2" xfId="59" xr:uid="{00000000-0005-0000-0000-000060000000}"/>
    <cellStyle name="Accent2 3" xfId="60" xr:uid="{00000000-0005-0000-0000-000061000000}"/>
    <cellStyle name="Accent2 4" xfId="172" xr:uid="{00000000-0005-0000-0000-000062000000}"/>
    <cellStyle name="Accent2 5" xfId="331" xr:uid="{00000000-0005-0000-0000-000063000000}"/>
    <cellStyle name="Accent3" xfId="61" builtinId="37" customBuiltin="1"/>
    <cellStyle name="Accent3 2" xfId="62" xr:uid="{00000000-0005-0000-0000-000065000000}"/>
    <cellStyle name="Accent3 3" xfId="63" xr:uid="{00000000-0005-0000-0000-000066000000}"/>
    <cellStyle name="Accent3 4" xfId="173" xr:uid="{00000000-0005-0000-0000-000067000000}"/>
    <cellStyle name="Accent3 5" xfId="335" xr:uid="{00000000-0005-0000-0000-000068000000}"/>
    <cellStyle name="Accent4" xfId="64" builtinId="41" customBuiltin="1"/>
    <cellStyle name="Accent4 2" xfId="65" xr:uid="{00000000-0005-0000-0000-00006A000000}"/>
    <cellStyle name="Accent4 3" xfId="66" xr:uid="{00000000-0005-0000-0000-00006B000000}"/>
    <cellStyle name="Accent4 4" xfId="174" xr:uid="{00000000-0005-0000-0000-00006C000000}"/>
    <cellStyle name="Accent4 5" xfId="339" xr:uid="{00000000-0005-0000-0000-00006D000000}"/>
    <cellStyle name="Accent5" xfId="67" builtinId="45" customBuiltin="1"/>
    <cellStyle name="Accent5 2" xfId="68" xr:uid="{00000000-0005-0000-0000-00006F000000}"/>
    <cellStyle name="Accent5 3" xfId="69" xr:uid="{00000000-0005-0000-0000-000070000000}"/>
    <cellStyle name="Accent5 4" xfId="175" xr:uid="{00000000-0005-0000-0000-000071000000}"/>
    <cellStyle name="Accent5 5" xfId="343" xr:uid="{00000000-0005-0000-0000-000072000000}"/>
    <cellStyle name="Accent6" xfId="70" builtinId="49" customBuiltin="1"/>
    <cellStyle name="Accent6 2" xfId="71" xr:uid="{00000000-0005-0000-0000-000074000000}"/>
    <cellStyle name="Accent6 3" xfId="72" xr:uid="{00000000-0005-0000-0000-000075000000}"/>
    <cellStyle name="Accent6 4" xfId="176" xr:uid="{00000000-0005-0000-0000-000076000000}"/>
    <cellStyle name="Accent6 5" xfId="347" xr:uid="{00000000-0005-0000-0000-000077000000}"/>
    <cellStyle name="Bad" xfId="73" builtinId="27" customBuiltin="1"/>
    <cellStyle name="Bad 2" xfId="74" xr:uid="{00000000-0005-0000-0000-000079000000}"/>
    <cellStyle name="Bad 3" xfId="75" xr:uid="{00000000-0005-0000-0000-00007A000000}"/>
    <cellStyle name="Bad 4" xfId="177" xr:uid="{00000000-0005-0000-0000-00007B000000}"/>
    <cellStyle name="Bad 5" xfId="316" xr:uid="{00000000-0005-0000-0000-00007C000000}"/>
    <cellStyle name="Calculation" xfId="76" builtinId="22" customBuiltin="1"/>
    <cellStyle name="Calculation 2" xfId="77" xr:uid="{00000000-0005-0000-0000-00007E000000}"/>
    <cellStyle name="Calculation 2 2" xfId="259" xr:uid="{00000000-0005-0000-0000-00007F000000}"/>
    <cellStyle name="Calculation 3" xfId="78" xr:uid="{00000000-0005-0000-0000-000080000000}"/>
    <cellStyle name="Calculation 3 2" xfId="260" xr:uid="{00000000-0005-0000-0000-000081000000}"/>
    <cellStyle name="Calculation 4" xfId="178" xr:uid="{00000000-0005-0000-0000-000082000000}"/>
    <cellStyle name="Calculation 4 2" xfId="277" xr:uid="{00000000-0005-0000-0000-000083000000}"/>
    <cellStyle name="Calculation 5" xfId="258" xr:uid="{00000000-0005-0000-0000-000084000000}"/>
    <cellStyle name="Calculation 6" xfId="320" xr:uid="{00000000-0005-0000-0000-000085000000}"/>
    <cellStyle name="Check Cell" xfId="79" builtinId="23" customBuiltin="1"/>
    <cellStyle name="Check Cell 2" xfId="80" xr:uid="{00000000-0005-0000-0000-000087000000}"/>
    <cellStyle name="Check Cell 3" xfId="81" xr:uid="{00000000-0005-0000-0000-000088000000}"/>
    <cellStyle name="Check Cell 4" xfId="179" xr:uid="{00000000-0005-0000-0000-000089000000}"/>
    <cellStyle name="Check Cell 5" xfId="322" xr:uid="{00000000-0005-0000-0000-00008A000000}"/>
    <cellStyle name="Comma" xfId="82" builtinId="3"/>
    <cellStyle name="Comma 2" xfId="83" xr:uid="{00000000-0005-0000-0000-00008C000000}"/>
    <cellStyle name="Comma 2 2" xfId="140" xr:uid="{00000000-0005-0000-0000-00008D000000}"/>
    <cellStyle name="Comma 2 3" xfId="181" xr:uid="{00000000-0005-0000-0000-00008E000000}"/>
    <cellStyle name="Comma 2 3 2" xfId="221" xr:uid="{00000000-0005-0000-0000-00008F000000}"/>
    <cellStyle name="Comma 3" xfId="84" xr:uid="{00000000-0005-0000-0000-000090000000}"/>
    <cellStyle name="Comma 3 2" xfId="141" xr:uid="{00000000-0005-0000-0000-000091000000}"/>
    <cellStyle name="Comma 3 3" xfId="182" xr:uid="{00000000-0005-0000-0000-000092000000}"/>
    <cellStyle name="Comma 3 3 2" xfId="222" xr:uid="{00000000-0005-0000-0000-000093000000}"/>
    <cellStyle name="Comma 4" xfId="85" xr:uid="{00000000-0005-0000-0000-000094000000}"/>
    <cellStyle name="Comma 4 2" xfId="142" xr:uid="{00000000-0005-0000-0000-000095000000}"/>
    <cellStyle name="Comma 4 2 2" xfId="218" xr:uid="{00000000-0005-0000-0000-000096000000}"/>
    <cellStyle name="Comma 4 2 2 2" xfId="252" xr:uid="{00000000-0005-0000-0000-000097000000}"/>
    <cellStyle name="Comma 4 2 2 2 2" xfId="301" xr:uid="{00000000-0005-0000-0000-000098000000}"/>
    <cellStyle name="Comma 4 2 2 3" xfId="287" xr:uid="{00000000-0005-0000-0000-000099000000}"/>
    <cellStyle name="Comma 4 2 3" xfId="245" xr:uid="{00000000-0005-0000-0000-00009A000000}"/>
    <cellStyle name="Comma 4 2 3 2" xfId="294" xr:uid="{00000000-0005-0000-0000-00009B000000}"/>
    <cellStyle name="Comma 4 2 4" xfId="275" xr:uid="{00000000-0005-0000-0000-00009C000000}"/>
    <cellStyle name="Comma 4 3" xfId="183" xr:uid="{00000000-0005-0000-0000-00009D000000}"/>
    <cellStyle name="Comma 4 3 2" xfId="223" xr:uid="{00000000-0005-0000-0000-00009E000000}"/>
    <cellStyle name="Comma 4 3 2 2" xfId="254" xr:uid="{00000000-0005-0000-0000-00009F000000}"/>
    <cellStyle name="Comma 4 3 2 2 2" xfId="303" xr:uid="{00000000-0005-0000-0000-0000A0000000}"/>
    <cellStyle name="Comma 4 3 2 3" xfId="289" xr:uid="{00000000-0005-0000-0000-0000A1000000}"/>
    <cellStyle name="Comma 4 3 3" xfId="247" xr:uid="{00000000-0005-0000-0000-0000A2000000}"/>
    <cellStyle name="Comma 4 3 3 2" xfId="296" xr:uid="{00000000-0005-0000-0000-0000A3000000}"/>
    <cellStyle name="Comma 4 3 4" xfId="278" xr:uid="{00000000-0005-0000-0000-0000A4000000}"/>
    <cellStyle name="Comma 4 4" xfId="216" xr:uid="{00000000-0005-0000-0000-0000A5000000}"/>
    <cellStyle name="Comma 4 4 2" xfId="250" xr:uid="{00000000-0005-0000-0000-0000A6000000}"/>
    <cellStyle name="Comma 4 4 2 2" xfId="299" xr:uid="{00000000-0005-0000-0000-0000A7000000}"/>
    <cellStyle name="Comma 4 4 3" xfId="285" xr:uid="{00000000-0005-0000-0000-0000A8000000}"/>
    <cellStyle name="Comma 4 5" xfId="243" xr:uid="{00000000-0005-0000-0000-0000A9000000}"/>
    <cellStyle name="Comma 4 5 2" xfId="292" xr:uid="{00000000-0005-0000-0000-0000AA000000}"/>
    <cellStyle name="Comma 4 6" xfId="261" xr:uid="{00000000-0005-0000-0000-0000AB000000}"/>
    <cellStyle name="Comma 5" xfId="184" xr:uid="{00000000-0005-0000-0000-0000AC000000}"/>
    <cellStyle name="Comma 5 2" xfId="224" xr:uid="{00000000-0005-0000-0000-0000AD000000}"/>
    <cellStyle name="Comma 6" xfId="180" xr:uid="{00000000-0005-0000-0000-0000AE000000}"/>
    <cellStyle name="Comma 6 2" xfId="220" xr:uid="{00000000-0005-0000-0000-0000AF000000}"/>
    <cellStyle name="Currency" xfId="86" builtinId="4"/>
    <cellStyle name="Currency 2" xfId="87" xr:uid="{00000000-0005-0000-0000-0000B1000000}"/>
    <cellStyle name="Currency 2 2" xfId="143" xr:uid="{00000000-0005-0000-0000-0000B2000000}"/>
    <cellStyle name="Currency 2 3" xfId="186" xr:uid="{00000000-0005-0000-0000-0000B3000000}"/>
    <cellStyle name="Currency 2 3 2" xfId="226" xr:uid="{00000000-0005-0000-0000-0000B4000000}"/>
    <cellStyle name="Currency 3" xfId="88" xr:uid="{00000000-0005-0000-0000-0000B5000000}"/>
    <cellStyle name="Currency 3 2" xfId="144" xr:uid="{00000000-0005-0000-0000-0000B6000000}"/>
    <cellStyle name="Currency 3 3" xfId="187" xr:uid="{00000000-0005-0000-0000-0000B7000000}"/>
    <cellStyle name="Currency 3 3 2" xfId="227" xr:uid="{00000000-0005-0000-0000-0000B8000000}"/>
    <cellStyle name="Currency 4" xfId="188" xr:uid="{00000000-0005-0000-0000-0000B9000000}"/>
    <cellStyle name="Currency 4 2" xfId="228" xr:uid="{00000000-0005-0000-0000-0000BA000000}"/>
    <cellStyle name="Currency 5" xfId="185" xr:uid="{00000000-0005-0000-0000-0000BB000000}"/>
    <cellStyle name="Currency 5 2" xfId="225" xr:uid="{00000000-0005-0000-0000-0000BC000000}"/>
    <cellStyle name="Currency 6" xfId="215" xr:uid="{00000000-0005-0000-0000-0000BD000000}"/>
    <cellStyle name="Currency 6 2" xfId="249" xr:uid="{00000000-0005-0000-0000-0000BE000000}"/>
    <cellStyle name="Currency 6 2 2" xfId="298" xr:uid="{00000000-0005-0000-0000-0000BF000000}"/>
    <cellStyle name="Currency 6 3" xfId="284" xr:uid="{00000000-0005-0000-0000-0000C0000000}"/>
    <cellStyle name="Explanatory Text" xfId="89" builtinId="53" customBuiltin="1"/>
    <cellStyle name="Explanatory Text 2" xfId="90" xr:uid="{00000000-0005-0000-0000-0000C2000000}"/>
    <cellStyle name="Explanatory Text 3" xfId="91" xr:uid="{00000000-0005-0000-0000-0000C3000000}"/>
    <cellStyle name="Explanatory Text 4" xfId="189" xr:uid="{00000000-0005-0000-0000-0000C4000000}"/>
    <cellStyle name="Explanatory Text 5" xfId="325" xr:uid="{00000000-0005-0000-0000-0000C5000000}"/>
    <cellStyle name="Good" xfId="92" builtinId="26" customBuiltin="1"/>
    <cellStyle name="Good 2" xfId="93" xr:uid="{00000000-0005-0000-0000-0000C7000000}"/>
    <cellStyle name="Good 3" xfId="94" xr:uid="{00000000-0005-0000-0000-0000C8000000}"/>
    <cellStyle name="Good 4" xfId="190" xr:uid="{00000000-0005-0000-0000-0000C9000000}"/>
    <cellStyle name="Good 5" xfId="315" xr:uid="{00000000-0005-0000-0000-0000CA000000}"/>
    <cellStyle name="Heading 1" xfId="95" builtinId="16" customBuiltin="1"/>
    <cellStyle name="Heading 1 2" xfId="96" xr:uid="{00000000-0005-0000-0000-0000CC000000}"/>
    <cellStyle name="Heading 1 3" xfId="97" xr:uid="{00000000-0005-0000-0000-0000CD000000}"/>
    <cellStyle name="Heading 1 4" xfId="191" xr:uid="{00000000-0005-0000-0000-0000CE000000}"/>
    <cellStyle name="Heading 1 5" xfId="311" xr:uid="{00000000-0005-0000-0000-0000CF000000}"/>
    <cellStyle name="Heading 2" xfId="98" builtinId="17" customBuiltin="1"/>
    <cellStyle name="Heading 2 2" xfId="99" xr:uid="{00000000-0005-0000-0000-0000D1000000}"/>
    <cellStyle name="Heading 2 3" xfId="100" xr:uid="{00000000-0005-0000-0000-0000D2000000}"/>
    <cellStyle name="Heading 2 4" xfId="192" xr:uid="{00000000-0005-0000-0000-0000D3000000}"/>
    <cellStyle name="Heading 2 5" xfId="312" xr:uid="{00000000-0005-0000-0000-0000D4000000}"/>
    <cellStyle name="Heading 3" xfId="101" builtinId="18" customBuiltin="1"/>
    <cellStyle name="Heading 3 2" xfId="102" xr:uid="{00000000-0005-0000-0000-0000D6000000}"/>
    <cellStyle name="Heading 3 3" xfId="103" xr:uid="{00000000-0005-0000-0000-0000D7000000}"/>
    <cellStyle name="Heading 3 4" xfId="193" xr:uid="{00000000-0005-0000-0000-0000D8000000}"/>
    <cellStyle name="Heading 3 5" xfId="313" xr:uid="{00000000-0005-0000-0000-0000D9000000}"/>
    <cellStyle name="Heading 4" xfId="104" builtinId="19" customBuiltin="1"/>
    <cellStyle name="Heading 4 2" xfId="105" xr:uid="{00000000-0005-0000-0000-0000DB000000}"/>
    <cellStyle name="Heading 4 3" xfId="106" xr:uid="{00000000-0005-0000-0000-0000DC000000}"/>
    <cellStyle name="Heading 4 4" xfId="194" xr:uid="{00000000-0005-0000-0000-0000DD000000}"/>
    <cellStyle name="Heading 4 5" xfId="314" xr:uid="{00000000-0005-0000-0000-0000DE000000}"/>
    <cellStyle name="Input" xfId="107" builtinId="20" customBuiltin="1"/>
    <cellStyle name="Input 2" xfId="108" xr:uid="{00000000-0005-0000-0000-0000E0000000}"/>
    <cellStyle name="Input 2 2" xfId="263" xr:uid="{00000000-0005-0000-0000-0000E1000000}"/>
    <cellStyle name="Input 3" xfId="109" xr:uid="{00000000-0005-0000-0000-0000E2000000}"/>
    <cellStyle name="Input 3 2" xfId="264" xr:uid="{00000000-0005-0000-0000-0000E3000000}"/>
    <cellStyle name="Input 4" xfId="195" xr:uid="{00000000-0005-0000-0000-0000E4000000}"/>
    <cellStyle name="Input 4 2" xfId="279" xr:uid="{00000000-0005-0000-0000-0000E5000000}"/>
    <cellStyle name="Input 5" xfId="262" xr:uid="{00000000-0005-0000-0000-0000E6000000}"/>
    <cellStyle name="Input 6" xfId="318" xr:uid="{00000000-0005-0000-0000-0000E7000000}"/>
    <cellStyle name="Linked Cell" xfId="110" builtinId="24" customBuiltin="1"/>
    <cellStyle name="Linked Cell 2" xfId="111" xr:uid="{00000000-0005-0000-0000-0000E9000000}"/>
    <cellStyle name="Linked Cell 3" xfId="112" xr:uid="{00000000-0005-0000-0000-0000EA000000}"/>
    <cellStyle name="Linked Cell 4" xfId="196" xr:uid="{00000000-0005-0000-0000-0000EB000000}"/>
    <cellStyle name="Linked Cell 5" xfId="321" xr:uid="{00000000-0005-0000-0000-0000EC000000}"/>
    <cellStyle name="Neutral" xfId="113" builtinId="28" customBuiltin="1"/>
    <cellStyle name="Neutral 2" xfId="114" xr:uid="{00000000-0005-0000-0000-0000EE000000}"/>
    <cellStyle name="Neutral 3" xfId="115" xr:uid="{00000000-0005-0000-0000-0000EF000000}"/>
    <cellStyle name="Neutral 4" xfId="197" xr:uid="{00000000-0005-0000-0000-0000F0000000}"/>
    <cellStyle name="Neutral 5" xfId="317" xr:uid="{00000000-0005-0000-0000-0000F1000000}"/>
    <cellStyle name="Normal" xfId="0" builtinId="0"/>
    <cellStyle name="Normal 10" xfId="242" xr:uid="{00000000-0005-0000-0000-0000F3000000}"/>
    <cellStyle name="Normal 11" xfId="257" xr:uid="{00000000-0005-0000-0000-0000F4000000}"/>
    <cellStyle name="Normal 11 2" xfId="306" xr:uid="{00000000-0005-0000-0000-0000F5000000}"/>
    <cellStyle name="Normal 12" xfId="307" xr:uid="{00000000-0005-0000-0000-0000F6000000}"/>
    <cellStyle name="Normal 13" xfId="308" xr:uid="{00000000-0005-0000-0000-0000F7000000}"/>
    <cellStyle name="Normal 14" xfId="309" xr:uid="{00000000-0005-0000-0000-0000F8000000}"/>
    <cellStyle name="Normal 2" xfId="116" xr:uid="{00000000-0005-0000-0000-0000F9000000}"/>
    <cellStyle name="Normal 2 2" xfId="351" xr:uid="{5AF96B19-A4B5-472B-A509-73FDA7BF6FAE}"/>
    <cellStyle name="Normal 3" xfId="117" xr:uid="{00000000-0005-0000-0000-0000FA000000}"/>
    <cellStyle name="Normal 3 2" xfId="145" xr:uid="{00000000-0005-0000-0000-0000FB000000}"/>
    <cellStyle name="Normal 3 3" xfId="198" xr:uid="{00000000-0005-0000-0000-0000FC000000}"/>
    <cellStyle name="Normal 3 3 2" xfId="229" xr:uid="{00000000-0005-0000-0000-0000FD000000}"/>
    <cellStyle name="Normal 3 4" xfId="352" xr:uid="{9C9D83F1-77FB-4FA5-938C-E74875B18FBF}"/>
    <cellStyle name="Normal 4" xfId="118" xr:uid="{00000000-0005-0000-0000-0000FE000000}"/>
    <cellStyle name="Normal 4 2" xfId="146" xr:uid="{00000000-0005-0000-0000-0000FF000000}"/>
    <cellStyle name="Normal 4 3" xfId="199" xr:uid="{00000000-0005-0000-0000-000000010000}"/>
    <cellStyle name="Normal 4 3 2" xfId="230" xr:uid="{00000000-0005-0000-0000-000001010000}"/>
    <cellStyle name="Normal 5" xfId="119" xr:uid="{00000000-0005-0000-0000-000002010000}"/>
    <cellStyle name="Normal 5 2" xfId="120" xr:uid="{00000000-0005-0000-0000-000003010000}"/>
    <cellStyle name="Normal 5 2 2" xfId="148" xr:uid="{00000000-0005-0000-0000-000004010000}"/>
    <cellStyle name="Normal 5 2 3" xfId="201" xr:uid="{00000000-0005-0000-0000-000005010000}"/>
    <cellStyle name="Normal 5 2 3 2" xfId="232" xr:uid="{00000000-0005-0000-0000-000006010000}"/>
    <cellStyle name="Normal 5 3" xfId="147" xr:uid="{00000000-0005-0000-0000-000007010000}"/>
    <cellStyle name="Normal 5 4" xfId="200" xr:uid="{00000000-0005-0000-0000-000008010000}"/>
    <cellStyle name="Normal 5 4 2" xfId="231" xr:uid="{00000000-0005-0000-0000-000009010000}"/>
    <cellStyle name="Normal 6" xfId="121" xr:uid="{00000000-0005-0000-0000-00000A010000}"/>
    <cellStyle name="Normal 6 2" xfId="149" xr:uid="{00000000-0005-0000-0000-00000B010000}"/>
    <cellStyle name="Normal 6 2 2" xfId="203" xr:uid="{00000000-0005-0000-0000-00000C010000}"/>
    <cellStyle name="Normal 6 2 2 2" xfId="234" xr:uid="{00000000-0005-0000-0000-00000D010000}"/>
    <cellStyle name="Normal 6 3" xfId="202" xr:uid="{00000000-0005-0000-0000-00000E010000}"/>
    <cellStyle name="Normal 6 3 2" xfId="233" xr:uid="{00000000-0005-0000-0000-00000F010000}"/>
    <cellStyle name="Normal 7" xfId="122" xr:uid="{00000000-0005-0000-0000-000010010000}"/>
    <cellStyle name="Normal 7 2" xfId="150" xr:uid="{00000000-0005-0000-0000-000011010000}"/>
    <cellStyle name="Normal 7 2 2" xfId="219" xr:uid="{00000000-0005-0000-0000-000012010000}"/>
    <cellStyle name="Normal 7 2 2 2" xfId="253" xr:uid="{00000000-0005-0000-0000-000013010000}"/>
    <cellStyle name="Normal 7 2 2 2 2" xfId="302" xr:uid="{00000000-0005-0000-0000-000014010000}"/>
    <cellStyle name="Normal 7 2 2 3" xfId="288" xr:uid="{00000000-0005-0000-0000-000015010000}"/>
    <cellStyle name="Normal 7 2 3" xfId="246" xr:uid="{00000000-0005-0000-0000-000016010000}"/>
    <cellStyle name="Normal 7 2 3 2" xfId="295" xr:uid="{00000000-0005-0000-0000-000017010000}"/>
    <cellStyle name="Normal 7 2 4" xfId="276" xr:uid="{00000000-0005-0000-0000-000018010000}"/>
    <cellStyle name="Normal 7 3" xfId="204" xr:uid="{00000000-0005-0000-0000-000019010000}"/>
    <cellStyle name="Normal 7 3 2" xfId="235" xr:uid="{00000000-0005-0000-0000-00001A010000}"/>
    <cellStyle name="Normal 7 3 2 2" xfId="255" xr:uid="{00000000-0005-0000-0000-00001B010000}"/>
    <cellStyle name="Normal 7 3 2 2 2" xfId="304" xr:uid="{00000000-0005-0000-0000-00001C010000}"/>
    <cellStyle name="Normal 7 3 2 3" xfId="290" xr:uid="{00000000-0005-0000-0000-00001D010000}"/>
    <cellStyle name="Normal 7 3 3" xfId="248" xr:uid="{00000000-0005-0000-0000-00001E010000}"/>
    <cellStyle name="Normal 7 3 3 2" xfId="297" xr:uid="{00000000-0005-0000-0000-00001F010000}"/>
    <cellStyle name="Normal 7 3 4" xfId="280" xr:uid="{00000000-0005-0000-0000-000020010000}"/>
    <cellStyle name="Normal 7 4" xfId="217" xr:uid="{00000000-0005-0000-0000-000021010000}"/>
    <cellStyle name="Normal 7 4 2" xfId="251" xr:uid="{00000000-0005-0000-0000-000022010000}"/>
    <cellStyle name="Normal 7 4 2 2" xfId="300" xr:uid="{00000000-0005-0000-0000-000023010000}"/>
    <cellStyle name="Normal 7 4 3" xfId="286" xr:uid="{00000000-0005-0000-0000-000024010000}"/>
    <cellStyle name="Normal 7 5" xfId="244" xr:uid="{00000000-0005-0000-0000-000025010000}"/>
    <cellStyle name="Normal 7 5 2" xfId="293" xr:uid="{00000000-0005-0000-0000-000026010000}"/>
    <cellStyle name="Normal 7 6" xfId="265" xr:uid="{00000000-0005-0000-0000-000027010000}"/>
    <cellStyle name="Normal 8" xfId="205" xr:uid="{00000000-0005-0000-0000-000028010000}"/>
    <cellStyle name="Normal 8 2" xfId="236" xr:uid="{00000000-0005-0000-0000-000029010000}"/>
    <cellStyle name="Normal 9" xfId="241" xr:uid="{00000000-0005-0000-0000-00002A010000}"/>
    <cellStyle name="Normal 9 2" xfId="256" xr:uid="{00000000-0005-0000-0000-00002B010000}"/>
    <cellStyle name="Normal 9 2 2" xfId="305" xr:uid="{00000000-0005-0000-0000-00002C010000}"/>
    <cellStyle name="Normal 9 3" xfId="291" xr:uid="{00000000-0005-0000-0000-00002D010000}"/>
    <cellStyle name="Note" xfId="123" builtinId="10" customBuiltin="1"/>
    <cellStyle name="Note 2" xfId="124" xr:uid="{00000000-0005-0000-0000-00002F010000}"/>
    <cellStyle name="Note 2 2" xfId="267" xr:uid="{00000000-0005-0000-0000-000030010000}"/>
    <cellStyle name="Note 3" xfId="125" xr:uid="{00000000-0005-0000-0000-000031010000}"/>
    <cellStyle name="Note 3 2" xfId="268" xr:uid="{00000000-0005-0000-0000-000032010000}"/>
    <cellStyle name="Note 4" xfId="206" xr:uid="{00000000-0005-0000-0000-000033010000}"/>
    <cellStyle name="Note 4 2" xfId="281" xr:uid="{00000000-0005-0000-0000-000034010000}"/>
    <cellStyle name="Note 5" xfId="266" xr:uid="{00000000-0005-0000-0000-000035010000}"/>
    <cellStyle name="Note 6" xfId="324" xr:uid="{00000000-0005-0000-0000-000036010000}"/>
    <cellStyle name="Output" xfId="126" builtinId="21" customBuiltin="1"/>
    <cellStyle name="Output 2" xfId="127" xr:uid="{00000000-0005-0000-0000-000038010000}"/>
    <cellStyle name="Output 2 2" xfId="270" xr:uid="{00000000-0005-0000-0000-000039010000}"/>
    <cellStyle name="Output 3" xfId="128" xr:uid="{00000000-0005-0000-0000-00003A010000}"/>
    <cellStyle name="Output 3 2" xfId="271" xr:uid="{00000000-0005-0000-0000-00003B010000}"/>
    <cellStyle name="Output 4" xfId="207" xr:uid="{00000000-0005-0000-0000-00003C010000}"/>
    <cellStyle name="Output 4 2" xfId="282" xr:uid="{00000000-0005-0000-0000-00003D010000}"/>
    <cellStyle name="Output 5" xfId="269" xr:uid="{00000000-0005-0000-0000-00003E010000}"/>
    <cellStyle name="Output 6" xfId="319" xr:uid="{00000000-0005-0000-0000-00003F010000}"/>
    <cellStyle name="Percent 2" xfId="129" xr:uid="{00000000-0005-0000-0000-000040010000}"/>
    <cellStyle name="Percent 2 2" xfId="151" xr:uid="{00000000-0005-0000-0000-000041010000}"/>
    <cellStyle name="Percent 2 3" xfId="209" xr:uid="{00000000-0005-0000-0000-000042010000}"/>
    <cellStyle name="Percent 2 3 2" xfId="238" xr:uid="{00000000-0005-0000-0000-000043010000}"/>
    <cellStyle name="Percent 3" xfId="130" xr:uid="{00000000-0005-0000-0000-000044010000}"/>
    <cellStyle name="Percent 3 2" xfId="152" xr:uid="{00000000-0005-0000-0000-000045010000}"/>
    <cellStyle name="Percent 3 3" xfId="210" xr:uid="{00000000-0005-0000-0000-000046010000}"/>
    <cellStyle name="Percent 3 3 2" xfId="239" xr:uid="{00000000-0005-0000-0000-000047010000}"/>
    <cellStyle name="Percent 4" xfId="211" xr:uid="{00000000-0005-0000-0000-000048010000}"/>
    <cellStyle name="Percent 4 2" xfId="240" xr:uid="{00000000-0005-0000-0000-000049010000}"/>
    <cellStyle name="Percent 5" xfId="208" xr:uid="{00000000-0005-0000-0000-00004A010000}"/>
    <cellStyle name="Percent 5 2" xfId="237" xr:uid="{00000000-0005-0000-0000-00004B010000}"/>
    <cellStyle name="Title" xfId="131" builtinId="15" customBuiltin="1"/>
    <cellStyle name="Title 2" xfId="132" xr:uid="{00000000-0005-0000-0000-00004D010000}"/>
    <cellStyle name="Title 3" xfId="133" xr:uid="{00000000-0005-0000-0000-00004E010000}"/>
    <cellStyle name="Title 4" xfId="212" xr:uid="{00000000-0005-0000-0000-00004F010000}"/>
    <cellStyle name="Title 5" xfId="310" xr:uid="{00000000-0005-0000-0000-000050010000}"/>
    <cellStyle name="Total" xfId="134" builtinId="25" customBuiltin="1"/>
    <cellStyle name="Total 2" xfId="135" xr:uid="{00000000-0005-0000-0000-000052010000}"/>
    <cellStyle name="Total 2 2" xfId="273" xr:uid="{00000000-0005-0000-0000-000053010000}"/>
    <cellStyle name="Total 3" xfId="136" xr:uid="{00000000-0005-0000-0000-000054010000}"/>
    <cellStyle name="Total 3 2" xfId="274" xr:uid="{00000000-0005-0000-0000-000055010000}"/>
    <cellStyle name="Total 4" xfId="213" xr:uid="{00000000-0005-0000-0000-000056010000}"/>
    <cellStyle name="Total 4 2" xfId="283" xr:uid="{00000000-0005-0000-0000-000057010000}"/>
    <cellStyle name="Total 5" xfId="272" xr:uid="{00000000-0005-0000-0000-000058010000}"/>
    <cellStyle name="Total 6" xfId="326" xr:uid="{00000000-0005-0000-0000-000059010000}"/>
    <cellStyle name="Warning Text" xfId="137" builtinId="11" customBuiltin="1"/>
    <cellStyle name="Warning Text 2" xfId="138" xr:uid="{00000000-0005-0000-0000-00005B010000}"/>
    <cellStyle name="Warning Text 3" xfId="139" xr:uid="{00000000-0005-0000-0000-00005C010000}"/>
    <cellStyle name="Warning Text 4" xfId="214" xr:uid="{00000000-0005-0000-0000-00005D010000}"/>
    <cellStyle name="Warning Text 5" xfId="323" xr:uid="{00000000-0005-0000-0000-00005E010000}"/>
  </cellStyles>
  <dxfs count="8"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theme="5" tint="0.4000061037018952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5" tint="0.40000610370189521"/>
          </stop>
        </gradientFill>
      </fill>
    </dxf>
  </dxfs>
  <tableStyles count="0" defaultTableStyle="TableStyleMedium9" defaultPivotStyle="PivotStyleLight16"/>
  <colors>
    <mruColors>
      <color rgb="FFA7D1B1"/>
      <color rgb="FFFFFF66"/>
      <color rgb="FFFFFF99"/>
      <color rgb="FFFFFFCC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3</xdr:row>
      <xdr:rowOff>57150</xdr:rowOff>
    </xdr:from>
    <xdr:to>
      <xdr:col>0</xdr:col>
      <xdr:colOff>7629525</xdr:colOff>
      <xdr:row>3</xdr:row>
      <xdr:rowOff>2674674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833FD-D242-4092-B384-F8A1D81E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647700"/>
          <a:ext cx="7315200" cy="26175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342900</xdr:colOff>
      <xdr:row>5</xdr:row>
      <xdr:rowOff>85725</xdr:rowOff>
    </xdr:from>
    <xdr:to>
      <xdr:col>0</xdr:col>
      <xdr:colOff>3562964</xdr:colOff>
      <xdr:row>5</xdr:row>
      <xdr:rowOff>3286125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437C5-4035-4B44-92B5-13822CEB4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3905250"/>
          <a:ext cx="3220064" cy="3200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285750</xdr:colOff>
      <xdr:row>7</xdr:row>
      <xdr:rowOff>171450</xdr:rowOff>
    </xdr:from>
    <xdr:to>
      <xdr:col>0</xdr:col>
      <xdr:colOff>5086350</xdr:colOff>
      <xdr:row>7</xdr:row>
      <xdr:rowOff>2768790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B8161B-5B65-4980-871D-13A83FB13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7772400"/>
          <a:ext cx="4800600" cy="25973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5419725</xdr:colOff>
      <xdr:row>7</xdr:row>
      <xdr:rowOff>257175</xdr:rowOff>
    </xdr:from>
    <xdr:to>
      <xdr:col>0</xdr:col>
      <xdr:colOff>9686925</xdr:colOff>
      <xdr:row>7</xdr:row>
      <xdr:rowOff>2582581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75CAB6-0613-474A-ACC8-D609F627B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22222"/>
        <a:stretch/>
      </xdr:blipFill>
      <xdr:spPr>
        <a:xfrm>
          <a:off x="5419725" y="7858125"/>
          <a:ext cx="4267200" cy="23254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219075</xdr:colOff>
      <xdr:row>10</xdr:row>
      <xdr:rowOff>171450</xdr:rowOff>
    </xdr:from>
    <xdr:to>
      <xdr:col>0</xdr:col>
      <xdr:colOff>9363075</xdr:colOff>
      <xdr:row>10</xdr:row>
      <xdr:rowOff>1872535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C83D1A-AF12-44CC-8A38-7970D93CE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" y="11191875"/>
          <a:ext cx="9144000" cy="17010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657225</xdr:colOff>
      <xdr:row>12</xdr:row>
      <xdr:rowOff>104775</xdr:rowOff>
    </xdr:from>
    <xdr:to>
      <xdr:col>0</xdr:col>
      <xdr:colOff>8886825</xdr:colOff>
      <xdr:row>12</xdr:row>
      <xdr:rowOff>2324601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6F4F2D-1420-4FC4-9BE7-015253E12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225" y="13582650"/>
          <a:ext cx="8229600" cy="22198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895350</xdr:colOff>
      <xdr:row>16</xdr:row>
      <xdr:rowOff>76200</xdr:rowOff>
    </xdr:from>
    <xdr:to>
      <xdr:col>0</xdr:col>
      <xdr:colOff>5467350</xdr:colOff>
      <xdr:row>16</xdr:row>
      <xdr:rowOff>4235450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CBE3CA-C6FA-4A02-AAE3-529F57305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5350" y="16802100"/>
          <a:ext cx="4572000" cy="4159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1000125</xdr:colOff>
      <xdr:row>19</xdr:row>
      <xdr:rowOff>123825</xdr:rowOff>
    </xdr:from>
    <xdr:to>
      <xdr:col>0</xdr:col>
      <xdr:colOff>5572125</xdr:colOff>
      <xdr:row>19</xdr:row>
      <xdr:rowOff>4321509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A749689-CF91-44F0-8031-41A69144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0125" y="21612225"/>
          <a:ext cx="4572000" cy="419768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857250</xdr:colOff>
      <xdr:row>21</xdr:row>
      <xdr:rowOff>152400</xdr:rowOff>
    </xdr:from>
    <xdr:to>
      <xdr:col>0</xdr:col>
      <xdr:colOff>4514850</xdr:colOff>
      <xdr:row>21</xdr:row>
      <xdr:rowOff>1690855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03BFECD-224B-4548-BC1A-85D2D940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0" y="26536650"/>
          <a:ext cx="3657600" cy="15384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666750</xdr:colOff>
      <xdr:row>23</xdr:row>
      <xdr:rowOff>123825</xdr:rowOff>
    </xdr:from>
    <xdr:to>
      <xdr:col>0</xdr:col>
      <xdr:colOff>9810750</xdr:colOff>
      <xdr:row>23</xdr:row>
      <xdr:rowOff>2679469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13B8C35-CFE0-4D81-9058-6EDECA50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6750" y="28803600"/>
          <a:ext cx="9144000" cy="25556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wolfleader.com/Users/sclark/AppData/Local/Microsoft/Windows/Temporary%20Internet%20Files/Content.Outlook/NM4UIGJ8/List%20Price%20Cabinets%20May%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wolfhomeproducts.com/Users/jkrieger/AppData/Local/Microsoft/Windows/Temporary%20Internet%20Files/Content.Outlook/HE56QUP1/List%20Price%20Cabinets%2011.23.15xlsx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wolfhomeproducts.com/Users/sclark/AppData/Local/Microsoft/Windows/Temporary%20Internet%20Files/Content.Outlook/NM4UIGJ8/List%20Price%20Cabinets%20May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wolfhomeproducts.com/system/files/11.26.2019%20Wolf%20Classic%20STOCK%20Quote%20-%20IBUY%20Expor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d%20Master%20(6-8-07)1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wolfleader.com/Users/jkrieger/AppData/Local/Microsoft/Windows/Temporary%20Internet%20Files/Content.Outlook/HE56QUP1/HardList%20for%202016%20(11.10.2015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wolfhomeproducts.com/Users/jkrieger/AppData/Local/Microsoft/Windows/Temporary%20Internet%20Files/Content.Outlook/HE56QUP1/HardList%20for%202016%20(11.10.201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wolfleader.com/Users/mmarshall.RSIHOME/Documents/DoorsOnlyShortcutMM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wolfhomeproducts.com/Users/mmarshall.RSIHOME/Documents/DoorsOnlyShortcutMM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wolfleader.com/Users/jkrieger/AppData/Local/Microsoft/Windows/Temporary%20Internet%20Files/Content.Outlook/HE56QUP1/List%20Price%20Cabinets%2011.23.15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Info"/>
      <sheetName val="Cover"/>
      <sheetName val="Cab Price Book"/>
      <sheetName val="Fascia Price Book"/>
      <sheetName val="List Doors"/>
      <sheetName val="Rep Faci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aze_Paint_YorN"/>
      <sheetName val="ConfigPart_2015"/>
      <sheetName val="NonConfig_2015"/>
      <sheetName val="Acc Import"/>
      <sheetName val="Door Import"/>
      <sheetName val="Cab Import"/>
      <sheetName val="Cab Info"/>
      <sheetName val="HARD LIST"/>
      <sheetName val="Version Notes"/>
      <sheetName val="Cover"/>
      <sheetName val="Cab Book"/>
      <sheetName val="DC"/>
      <sheetName val="Door Book"/>
      <sheetName val="AC"/>
      <sheetName val="Access Book"/>
      <sheetName val="PC"/>
      <sheetName val="Parts Book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Info"/>
      <sheetName val="Cover"/>
      <sheetName val="Cab Price Book"/>
      <sheetName val="Fascia Price Book"/>
      <sheetName val="List Doors"/>
      <sheetName val="Rep Faci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lf Classic Quote Sheet"/>
      <sheetName val="i-Buy Uploading Instructions"/>
      <sheetName val="i-Buy CSV Export File"/>
      <sheetName val="STOCK 2018 SKU &amp; PRICE"/>
      <sheetName val="STOCK 2018 Description"/>
      <sheetName val="Flat File 10-15"/>
      <sheetName val="Stock 2018 Material Number"/>
      <sheetName val="Joe List Stock"/>
      <sheetName val="Flat File 02-04-2019"/>
      <sheetName val="Stock 2018 Material Description"/>
      <sheetName val="STOCK 2018 Cube &amp; Weight"/>
      <sheetName val="Hanover SC"/>
      <sheetName val="SKU Convers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Int Opt List"/>
      <sheetName val="Consolidated Material"/>
      <sheetName val="Cover"/>
      <sheetName val="Mgt"/>
      <sheetName val="Tables"/>
      <sheetName val="TableDoor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Master"/>
      <sheetName val="Summary"/>
      <sheetName val="Bldg Sum"/>
      <sheetName val="Knobs"/>
      <sheetName val="Options"/>
      <sheetName val="Opt Sum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D LIST"/>
      <sheetName val="Sheet1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D LIST"/>
      <sheetName val="Sheet1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ia Pack"/>
      <sheetName val="Input"/>
      <sheetName val="JDEFasciaSets"/>
      <sheetName val="DoorsOnlyShortcutMM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ia Pack"/>
      <sheetName val="Input"/>
      <sheetName val="JDEFasciaSets"/>
      <sheetName val="DoorsOnlyShortcutMM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aze_Paint_YorN"/>
      <sheetName val="ConfigPart_2015"/>
      <sheetName val="NonConfig_2015"/>
      <sheetName val="Acc Import"/>
      <sheetName val="Door Import"/>
      <sheetName val="Cab Import"/>
      <sheetName val="Cab Info"/>
      <sheetName val="HARD LIST"/>
      <sheetName val="Version Notes"/>
      <sheetName val="Cover"/>
      <sheetName val="Cab Book"/>
      <sheetName val="DC"/>
      <sheetName val="Door Book"/>
      <sheetName val="AC"/>
      <sheetName val="Access Book"/>
      <sheetName val="PC"/>
      <sheetName val="Parts Book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V62"/>
  <sheetViews>
    <sheetView showGridLines="0" tabSelected="1" view="pageBreakPreview" topLeftCell="B1" zoomScale="115" zoomScaleNormal="100" zoomScaleSheetLayoutView="115" workbookViewId="0">
      <selection activeCell="C13" sqref="C13"/>
    </sheetView>
  </sheetViews>
  <sheetFormatPr defaultColWidth="7.33203125" defaultRowHeight="13.8" x14ac:dyDescent="0.3"/>
  <cols>
    <col min="1" max="1" width="1.109375" style="5" customWidth="1"/>
    <col min="2" max="2" width="16.109375" style="1" customWidth="1"/>
    <col min="3" max="3" width="6.109375" style="5" customWidth="1"/>
    <col min="4" max="4" width="31.33203125" style="1" customWidth="1"/>
    <col min="5" max="5" width="13.44140625" style="5" customWidth="1"/>
    <col min="6" max="7" width="11.44140625" style="5" customWidth="1"/>
    <col min="8" max="8" width="15.109375" style="5" customWidth="1"/>
    <col min="9" max="9" width="16" style="5" customWidth="1"/>
    <col min="10" max="10" width="20.5546875" style="5" customWidth="1"/>
    <col min="11" max="11" width="6.6640625" style="5" customWidth="1"/>
    <col min="12" max="12" width="31.88671875" style="5" customWidth="1"/>
    <col min="13" max="13" width="5.6640625" style="5" customWidth="1"/>
    <col min="14" max="17" width="6.33203125" style="5" hidden="1" customWidth="1"/>
    <col min="18" max="18" width="14.33203125" style="5" hidden="1" customWidth="1"/>
    <col min="19" max="21" width="9.5546875" style="5" hidden="1" customWidth="1"/>
    <col min="22" max="25" width="7.33203125" style="5" customWidth="1"/>
    <col min="26" max="16384" width="7.33203125" style="5"/>
  </cols>
  <sheetData>
    <row r="1" spans="1:22" ht="27.75" customHeight="1" thickBot="1" x14ac:dyDescent="0.35">
      <c r="A1" s="7"/>
      <c r="B1" s="149" t="s">
        <v>0</v>
      </c>
      <c r="C1" s="150"/>
      <c r="D1" s="150"/>
      <c r="E1" s="150"/>
      <c r="F1" s="150"/>
      <c r="G1" s="150"/>
      <c r="H1" s="150"/>
      <c r="I1" s="150"/>
      <c r="J1" s="150"/>
      <c r="K1" s="150"/>
      <c r="L1" s="151"/>
      <c r="M1" s="35"/>
    </row>
    <row r="2" spans="1:22" s="2" customFormat="1" ht="17.399999999999999" customHeight="1" thickBot="1" x14ac:dyDescent="0.35">
      <c r="A2" s="8"/>
      <c r="B2" s="174" t="s">
        <v>1</v>
      </c>
      <c r="C2" s="175"/>
      <c r="D2" s="176"/>
      <c r="E2" s="177" t="s">
        <v>2</v>
      </c>
      <c r="F2" s="178"/>
      <c r="G2" s="155" t="s">
        <v>3</v>
      </c>
      <c r="H2" s="156"/>
      <c r="I2" s="156"/>
      <c r="J2" s="155" t="s">
        <v>4</v>
      </c>
      <c r="K2" s="156"/>
      <c r="L2" s="161"/>
      <c r="M2" s="31"/>
    </row>
    <row r="3" spans="1:22" s="2" customFormat="1" ht="17.399999999999999" customHeight="1" thickBot="1" x14ac:dyDescent="0.35">
      <c r="A3" s="8"/>
      <c r="B3" s="22" t="s">
        <v>5</v>
      </c>
      <c r="C3" s="38"/>
      <c r="D3" s="88"/>
      <c r="E3" s="179" t="s">
        <v>34</v>
      </c>
      <c r="F3" s="180"/>
      <c r="G3" s="48" t="s">
        <v>6</v>
      </c>
      <c r="H3" s="157"/>
      <c r="I3" s="158"/>
      <c r="J3" s="45" t="s">
        <v>7</v>
      </c>
      <c r="K3" s="168">
        <f>SUM(H12:H61)</f>
        <v>13.707000000000001</v>
      </c>
      <c r="L3" s="169"/>
      <c r="Q3"/>
      <c r="R3" s="16"/>
      <c r="S3" s="16"/>
      <c r="T3" s="16"/>
      <c r="U3" s="16"/>
      <c r="V3" s="16"/>
    </row>
    <row r="4" spans="1:22" s="2" customFormat="1" ht="17.399999999999999" customHeight="1" x14ac:dyDescent="0.3">
      <c r="A4" s="8"/>
      <c r="B4" s="27" t="s">
        <v>8</v>
      </c>
      <c r="C4" s="39"/>
      <c r="D4" s="86"/>
      <c r="E4" s="170" t="s">
        <v>9</v>
      </c>
      <c r="F4" s="171"/>
      <c r="G4" s="11" t="s">
        <v>10</v>
      </c>
      <c r="H4" s="143"/>
      <c r="I4" s="144"/>
      <c r="J4" s="5" t="s">
        <v>11</v>
      </c>
      <c r="K4" s="168">
        <f>SUM(I12:I61)</f>
        <v>84</v>
      </c>
      <c r="L4" s="169"/>
      <c r="Q4"/>
      <c r="R4" s="23"/>
      <c r="S4" s="16"/>
      <c r="T4" s="23"/>
      <c r="U4" s="23"/>
      <c r="V4" s="16"/>
    </row>
    <row r="5" spans="1:22" s="2" customFormat="1" ht="17.25" hidden="1" customHeight="1" thickBot="1" x14ac:dyDescent="0.35">
      <c r="A5" s="8"/>
      <c r="B5" s="141" t="s">
        <v>12</v>
      </c>
      <c r="C5" s="142"/>
      <c r="D5" s="37"/>
      <c r="E5" s="10"/>
      <c r="F5" s="3"/>
      <c r="G5" s="12"/>
      <c r="H5" s="58"/>
      <c r="I5" s="59"/>
      <c r="J5" s="46"/>
      <c r="K5" s="17"/>
      <c r="L5" s="51"/>
      <c r="Q5"/>
      <c r="R5" s="23"/>
      <c r="S5" s="16"/>
      <c r="T5" s="23"/>
      <c r="U5" s="23"/>
      <c r="V5" s="16"/>
    </row>
    <row r="6" spans="1:22" s="2" customFormat="1" ht="18.600000000000001" thickBot="1" x14ac:dyDescent="0.4">
      <c r="A6" s="8"/>
      <c r="B6" s="141" t="s">
        <v>13</v>
      </c>
      <c r="C6" s="142"/>
      <c r="D6" s="130"/>
      <c r="E6" s="172" t="s">
        <v>36</v>
      </c>
      <c r="F6" s="173"/>
      <c r="G6" s="11" t="s">
        <v>14</v>
      </c>
      <c r="H6" s="143"/>
      <c r="I6" s="144"/>
      <c r="J6" s="47" t="s">
        <v>15</v>
      </c>
      <c r="K6" s="166">
        <f>SUM(F12:G61)</f>
        <v>4745</v>
      </c>
      <c r="L6" s="167"/>
      <c r="M6" s="5"/>
      <c r="Q6"/>
      <c r="R6" s="23"/>
      <c r="S6" s="16"/>
      <c r="T6" s="23"/>
      <c r="U6" s="23"/>
      <c r="V6" s="16"/>
    </row>
    <row r="7" spans="1:22" s="2" customFormat="1" ht="18.600000000000001" thickBot="1" x14ac:dyDescent="0.35">
      <c r="A7" s="8"/>
      <c r="B7" s="141" t="s">
        <v>16</v>
      </c>
      <c r="C7" s="142"/>
      <c r="D7" s="89"/>
      <c r="E7" s="170" t="s">
        <v>17</v>
      </c>
      <c r="F7" s="171"/>
      <c r="G7" s="11" t="s">
        <v>18</v>
      </c>
      <c r="H7" s="143"/>
      <c r="I7" s="144"/>
      <c r="J7" s="60" t="s">
        <v>19</v>
      </c>
      <c r="K7" s="164">
        <f>$K$6*D8</f>
        <v>2087.8000000000002</v>
      </c>
      <c r="L7" s="165"/>
      <c r="M7" s="32"/>
      <c r="N7" s="5"/>
      <c r="O7" s="5"/>
      <c r="P7" s="5"/>
      <c r="Q7"/>
      <c r="R7" s="23"/>
      <c r="S7"/>
      <c r="T7" s="23"/>
      <c r="U7" s="23"/>
      <c r="V7"/>
    </row>
    <row r="8" spans="1:22" ht="16.2" thickBot="1" x14ac:dyDescent="0.35">
      <c r="A8" s="7"/>
      <c r="B8" s="139" t="s">
        <v>20</v>
      </c>
      <c r="C8" s="140"/>
      <c r="D8" s="87">
        <v>0.44</v>
      </c>
      <c r="E8" s="147" t="str">
        <f>TEXT(S20,"000")&amp;S21&amp;E3&amp;S21&amp;E6</f>
        <v>081 - Flat - Black</v>
      </c>
      <c r="F8" s="148"/>
      <c r="G8" s="11" t="s">
        <v>21</v>
      </c>
      <c r="H8" s="145"/>
      <c r="I8" s="146"/>
      <c r="J8" s="137" t="s">
        <v>22</v>
      </c>
      <c r="K8" s="133">
        <f>$K$7+$I$9</f>
        <v>2087.8000000000002</v>
      </c>
      <c r="L8" s="134"/>
      <c r="M8" s="2"/>
      <c r="N8" s="29"/>
      <c r="O8" s="29"/>
      <c r="P8" s="29"/>
      <c r="Q8"/>
      <c r="R8" s="23"/>
      <c r="S8" s="16"/>
      <c r="T8" s="23"/>
      <c r="U8" s="23"/>
      <c r="V8" s="16"/>
    </row>
    <row r="9" spans="1:22" ht="15.75" customHeight="1" thickBot="1" x14ac:dyDescent="0.35">
      <c r="A9" s="7"/>
      <c r="B9" s="52"/>
      <c r="C9" s="53"/>
      <c r="D9" s="63"/>
      <c r="E9" s="159" t="s">
        <v>23</v>
      </c>
      <c r="F9" s="160"/>
      <c r="G9" s="162" t="s">
        <v>24</v>
      </c>
      <c r="H9" s="163"/>
      <c r="I9" s="49"/>
      <c r="J9" s="138"/>
      <c r="K9" s="135"/>
      <c r="L9" s="136"/>
      <c r="Q9" s="16"/>
      <c r="R9"/>
      <c r="S9"/>
    </row>
    <row r="10" spans="1:22" ht="5.25" customHeight="1" thickBot="1" x14ac:dyDescent="0.35">
      <c r="A10" s="7"/>
      <c r="B10" s="54"/>
      <c r="C10" s="21"/>
      <c r="D10" s="21"/>
      <c r="E10" s="21"/>
      <c r="F10" s="21"/>
      <c r="G10" s="40"/>
      <c r="H10" s="41"/>
      <c r="I10" s="42"/>
      <c r="J10" s="43"/>
      <c r="K10" s="43"/>
      <c r="L10" s="44"/>
      <c r="Q10" s="16"/>
      <c r="R10" s="23"/>
      <c r="T10"/>
      <c r="U10"/>
      <c r="V10"/>
    </row>
    <row r="11" spans="1:22" ht="32.25" customHeight="1" thickBot="1" x14ac:dyDescent="0.35">
      <c r="A11" s="9"/>
      <c r="B11" s="18" t="s">
        <v>25</v>
      </c>
      <c r="C11" s="19" t="s">
        <v>26</v>
      </c>
      <c r="D11" s="15" t="s">
        <v>27</v>
      </c>
      <c r="E11" s="50" t="s">
        <v>28</v>
      </c>
      <c r="F11" s="152" t="s">
        <v>29</v>
      </c>
      <c r="G11" s="153"/>
      <c r="H11" s="19" t="s">
        <v>7</v>
      </c>
      <c r="I11" s="20" t="s">
        <v>30</v>
      </c>
      <c r="J11" s="55" t="s">
        <v>31</v>
      </c>
      <c r="K11" s="15" t="s">
        <v>26</v>
      </c>
      <c r="L11" s="57" t="s">
        <v>32</v>
      </c>
      <c r="S11"/>
      <c r="T11"/>
      <c r="U11"/>
      <c r="V11"/>
    </row>
    <row r="12" spans="1:22" s="4" customFormat="1" ht="14.1" customHeight="1" x14ac:dyDescent="0.3">
      <c r="A12" s="7"/>
      <c r="B12" s="68" t="s">
        <v>5593</v>
      </c>
      <c r="C12" s="69">
        <v>1</v>
      </c>
      <c r="D12" s="70" t="str">
        <f>IF(B12=0,"",((VLOOKUP(B12,'2021 Cubes Weight Description'!$C$4:$F$177,4,FALSE))))</f>
        <v>Cabinet-Base</v>
      </c>
      <c r="E12" s="71">
        <f>IF(B12=0,"",(INDEX('2021 List'!$D$5:$I$178,O12,P12)))</f>
        <v>4745</v>
      </c>
      <c r="F12" s="154">
        <f t="shared" ref="F12" si="0">IF(B12=0,"",E12*C12)</f>
        <v>4745</v>
      </c>
      <c r="G12" s="154"/>
      <c r="H12" s="72">
        <f>IF(B12=0,"",((VLOOKUP(B12,'2021 Cubes Weight Description'!$C$4:$F$177,2,FALSE)))*C12)</f>
        <v>13.707000000000001</v>
      </c>
      <c r="I12" s="72">
        <f>IF(B12=0,"",((VLOOKUP(B12,'2021 Cubes Weight Description'!$C$4:$F$177,3,FALSE))*C12))</f>
        <v>84</v>
      </c>
      <c r="J12" s="73">
        <f>IF(B12=0,"",(INDEX('2021 Material Number'!$D$5:$I$178,O12,P12)))</f>
        <v>3031055</v>
      </c>
      <c r="K12" s="56">
        <f t="shared" ref="K12:K43" si="1">+IF(C12=0,"",C12)</f>
        <v>1</v>
      </c>
      <c r="L12" s="62" t="str">
        <f>IF(B12=0,"",(INDEX('2021 Material Description'!$B$3:$G$176,O12,P12)))</f>
        <v>081 DB24-Endurance Black: 071</v>
      </c>
      <c r="M12" s="36"/>
      <c r="O12" s="30">
        <f>MATCH(B12,'2021 Cubes Weight Description'!$C$4:$C$177,0)</f>
        <v>50</v>
      </c>
      <c r="P12" s="30">
        <f>MATCH($E$8,'2021 Material Number'!$D$4:$I$4,0)</f>
        <v>5</v>
      </c>
      <c r="S12" s="16"/>
      <c r="T12" s="23"/>
      <c r="U12" s="23"/>
      <c r="V12"/>
    </row>
    <row r="13" spans="1:22" ht="14.1" customHeight="1" x14ac:dyDescent="0.3">
      <c r="A13" s="7"/>
      <c r="B13" s="74"/>
      <c r="C13" s="75"/>
      <c r="D13" s="76" t="str">
        <f>IF(B13=0,"",((VLOOKUP(B13,'2021 Cubes Weight Description'!$C$4:$F$177,4,FALSE))))</f>
        <v/>
      </c>
      <c r="E13" s="77" t="str">
        <f>IF(B13=0,"",(INDEX('2021 List'!$D$5:$I$178,O13,P13)))</f>
        <v/>
      </c>
      <c r="F13" s="131" t="str">
        <f t="shared" ref="F13:F61" si="2">IF(B13=0,"",E13*C13)</f>
        <v/>
      </c>
      <c r="G13" s="131"/>
      <c r="H13" s="78" t="str">
        <f>IF(B13=0,"",((VLOOKUP(B13,'2021 Cubes Weight Description'!$C$4:$F$177,2,FALSE)))*C13)</f>
        <v/>
      </c>
      <c r="I13" s="78" t="str">
        <f>IF(B13=0,"",((VLOOKUP(B13,'2021 Cubes Weight Description'!$C$4:$F$177,3,FALSE))*C13))</f>
        <v/>
      </c>
      <c r="J13" s="79" t="str">
        <f>IF(B13=0,"",(INDEX('2021 Material Number'!$D$5:$I$178,O13,P13)))</f>
        <v/>
      </c>
      <c r="K13" s="80" t="str">
        <f t="shared" si="1"/>
        <v/>
      </c>
      <c r="L13" s="81" t="str">
        <f>IF(B13=0,"",(INDEX('2021 Material Description'!$B$3:$G$176,O13,P13)))</f>
        <v/>
      </c>
      <c r="M13" s="33"/>
      <c r="N13" s="6"/>
      <c r="O13" s="30" t="e">
        <f>MATCH(B13,'2021 Cubes Weight Description'!$C$4:$C$177,0)</f>
        <v>#N/A</v>
      </c>
      <c r="P13" s="30">
        <f>MATCH($E$8,'2021 Material Number'!$D$4:$I$4,0)</f>
        <v>5</v>
      </c>
      <c r="R13" s="64"/>
      <c r="S13" s="65" t="s">
        <v>33</v>
      </c>
      <c r="T13" s="65" t="s">
        <v>34</v>
      </c>
      <c r="U13" s="65"/>
      <c r="V13" s="24"/>
    </row>
    <row r="14" spans="1:22" ht="14.1" customHeight="1" x14ac:dyDescent="0.3">
      <c r="A14" s="7"/>
      <c r="B14" s="74"/>
      <c r="C14" s="75"/>
      <c r="D14" s="76" t="str">
        <f>IF(B14=0,"",((VLOOKUP(B14,'2021 Cubes Weight Description'!$C$4:$F$177,4,FALSE))))</f>
        <v/>
      </c>
      <c r="E14" s="77" t="str">
        <f>IF(B14=0,"",(INDEX('2021 List'!$D$5:$I$178,O14,P14)))</f>
        <v/>
      </c>
      <c r="F14" s="131" t="str">
        <f t="shared" si="2"/>
        <v/>
      </c>
      <c r="G14" s="131"/>
      <c r="H14" s="78" t="str">
        <f>IF(B14=0,"",((VLOOKUP(B14,'2021 Cubes Weight Description'!$C$4:$F$177,2,FALSE)))*C14)</f>
        <v/>
      </c>
      <c r="I14" s="78" t="str">
        <f>IF(B14=0,"",((VLOOKUP(B14,'2021 Cubes Weight Description'!$C$4:$F$177,3,FALSE))*C14))</f>
        <v/>
      </c>
      <c r="J14" s="79" t="str">
        <f>IF(B14=0,"",(INDEX('2021 Material Number'!$D$5:$I$178,O14,P14)))</f>
        <v/>
      </c>
      <c r="K14" s="80" t="str">
        <f t="shared" si="1"/>
        <v/>
      </c>
      <c r="L14" s="81" t="str">
        <f>IF(B14=0,"",(INDEX('2021 Material Description'!$B$3:$G$176,O14,P14)))</f>
        <v/>
      </c>
      <c r="M14" s="33"/>
      <c r="O14" s="30" t="e">
        <f>MATCH(B14,'2021 Cubes Weight Description'!$C$4:$C$177,0)</f>
        <v>#N/A</v>
      </c>
      <c r="P14" s="30">
        <f>MATCH($E$8,'2021 Material Number'!$D$4:$I$4,0)</f>
        <v>5</v>
      </c>
      <c r="R14" s="65" t="s">
        <v>35</v>
      </c>
      <c r="S14" s="66">
        <v>70</v>
      </c>
      <c r="T14" s="67">
        <v>80</v>
      </c>
      <c r="U14" s="67"/>
      <c r="V14" s="24"/>
    </row>
    <row r="15" spans="1:22" ht="14.1" customHeight="1" x14ac:dyDescent="0.3">
      <c r="A15" s="7"/>
      <c r="B15" s="74"/>
      <c r="C15" s="75"/>
      <c r="D15" s="76" t="str">
        <f>IF(B15=0,"",((VLOOKUP(B15,'2021 Cubes Weight Description'!$C$4:$F$177,4,FALSE))))</f>
        <v/>
      </c>
      <c r="E15" s="77" t="str">
        <f>IF(B15=0,"",(INDEX('2021 List'!$D$5:$I$178,O15,P15)))</f>
        <v/>
      </c>
      <c r="F15" s="131" t="str">
        <f t="shared" si="2"/>
        <v/>
      </c>
      <c r="G15" s="131"/>
      <c r="H15" s="78" t="str">
        <f>IF(B15=0,"",((VLOOKUP(B15,'2021 Cubes Weight Description'!$C$4:$F$177,2,FALSE)))*C15)</f>
        <v/>
      </c>
      <c r="I15" s="78" t="str">
        <f>IF(B15=0,"",((VLOOKUP(B15,'2021 Cubes Weight Description'!$C$4:$F$177,3,FALSE))*C15))</f>
        <v/>
      </c>
      <c r="J15" s="79" t="str">
        <f>IF(B15=0,"",(INDEX('2021 Material Number'!$D$5:$I$178,O15,P15)))</f>
        <v/>
      </c>
      <c r="K15" s="80" t="str">
        <f t="shared" si="1"/>
        <v/>
      </c>
      <c r="L15" s="81" t="str">
        <f>IF(B15=0,"",(INDEX('2021 Material Description'!$B$3:$G$176,O15,P15)))</f>
        <v/>
      </c>
      <c r="M15" s="33"/>
      <c r="O15" s="30" t="e">
        <f>MATCH(B15,'2021 Cubes Weight Description'!$C$4:$C$177,0)</f>
        <v>#N/A</v>
      </c>
      <c r="P15" s="30">
        <f>MATCH($E$8,'2021 Material Number'!$D$4:$I$4,0)</f>
        <v>5</v>
      </c>
      <c r="R15" s="65" t="s">
        <v>36</v>
      </c>
      <c r="S15" s="66">
        <v>71</v>
      </c>
      <c r="T15" s="66">
        <v>81</v>
      </c>
      <c r="U15" s="66"/>
      <c r="V15" s="26"/>
    </row>
    <row r="16" spans="1:22" ht="14.1" customHeight="1" x14ac:dyDescent="0.3">
      <c r="A16" s="7"/>
      <c r="B16" s="74"/>
      <c r="C16" s="75"/>
      <c r="D16" s="76" t="str">
        <f>IF(B16=0,"",((VLOOKUP(B16,'2021 Cubes Weight Description'!$C$4:$F$177,4,FALSE))))</f>
        <v/>
      </c>
      <c r="E16" s="77" t="str">
        <f>IF(B16=0,"",(INDEX('2021 List'!$D$5:$I$178,O16,P16)))</f>
        <v/>
      </c>
      <c r="F16" s="131" t="str">
        <f t="shared" si="2"/>
        <v/>
      </c>
      <c r="G16" s="131"/>
      <c r="H16" s="78" t="str">
        <f>IF(B16=0,"",((VLOOKUP(B16,'2021 Cubes Weight Description'!$C$4:$F$177,2,FALSE)))*C16)</f>
        <v/>
      </c>
      <c r="I16" s="78" t="str">
        <f>IF(B16=0,"",((VLOOKUP(B16,'2021 Cubes Weight Description'!$C$4:$F$177,3,FALSE))*C16))</f>
        <v/>
      </c>
      <c r="J16" s="79" t="str">
        <f>IF(B16=0,"",(INDEX('2021 Material Number'!$D$5:$I$178,O16,P16)))</f>
        <v/>
      </c>
      <c r="K16" s="80" t="str">
        <f t="shared" si="1"/>
        <v/>
      </c>
      <c r="L16" s="81" t="str">
        <f>IF(B16=0,"",(INDEX('2021 Material Description'!$B$3:$G$176,O16,P16)))</f>
        <v/>
      </c>
      <c r="M16" s="33"/>
      <c r="O16" s="30" t="e">
        <f>MATCH(B16,'2021 Cubes Weight Description'!$C$4:$C$177,0)</f>
        <v>#N/A</v>
      </c>
      <c r="P16" s="30">
        <f>MATCH($E$8,'2021 Material Number'!$D$4:$I$4,0)</f>
        <v>5</v>
      </c>
      <c r="R16" s="65" t="s">
        <v>37</v>
      </c>
      <c r="S16" s="66">
        <v>72</v>
      </c>
      <c r="T16" s="67">
        <v>82</v>
      </c>
      <c r="U16" s="67"/>
      <c r="V16" s="26"/>
    </row>
    <row r="17" spans="1:22" ht="14.1" customHeight="1" x14ac:dyDescent="0.3">
      <c r="A17" s="7"/>
      <c r="B17" s="74"/>
      <c r="C17" s="75"/>
      <c r="D17" s="76" t="str">
        <f>IF(B17=0,"",((VLOOKUP(B17,'2021 Cubes Weight Description'!$C$4:$F$177,4,FALSE))))</f>
        <v/>
      </c>
      <c r="E17" s="77" t="str">
        <f>IF(B17=0,"",(INDEX('2021 List'!$D$5:$I$178,O17,P17)))</f>
        <v/>
      </c>
      <c r="F17" s="131" t="str">
        <f t="shared" si="2"/>
        <v/>
      </c>
      <c r="G17" s="131"/>
      <c r="H17" s="78" t="str">
        <f>IF(B17=0,"",((VLOOKUP(B17,'2021 Cubes Weight Description'!$C$4:$F$177,2,FALSE)))*C17)</f>
        <v/>
      </c>
      <c r="I17" s="78" t="str">
        <f>IF(B17=0,"",((VLOOKUP(B17,'2021 Cubes Weight Description'!$C$4:$F$177,3,FALSE))*C17))</f>
        <v/>
      </c>
      <c r="J17" s="79" t="str">
        <f>IF(B17=0,"",(INDEX('2021 Material Number'!$D$5:$I$178,O17,P17)))</f>
        <v/>
      </c>
      <c r="K17" s="80" t="str">
        <f t="shared" si="1"/>
        <v/>
      </c>
      <c r="L17" s="81" t="str">
        <f>IF(B17=0,"",(INDEX('2021 Material Description'!$B$3:$G$176,O17,P17)))</f>
        <v/>
      </c>
      <c r="M17" s="34"/>
      <c r="O17" s="30" t="e">
        <f>MATCH(B17,'2021 Cubes Weight Description'!$C$4:$C$177,0)</f>
        <v>#N/A</v>
      </c>
      <c r="P17" s="30">
        <f>MATCH($E$8,'2021 Material Number'!$D$4:$I$4,0)</f>
        <v>5</v>
      </c>
      <c r="U17" s="24"/>
      <c r="V17" s="26"/>
    </row>
    <row r="18" spans="1:22" ht="14.1" customHeight="1" x14ac:dyDescent="0.3">
      <c r="A18" s="7"/>
      <c r="B18" s="74"/>
      <c r="C18" s="75"/>
      <c r="D18" s="76" t="str">
        <f>IF(B18=0,"",((VLOOKUP(B18,'2021 Cubes Weight Description'!$C$4:$F$177,4,FALSE))))</f>
        <v/>
      </c>
      <c r="E18" s="77" t="str">
        <f>IF(B18=0,"",(INDEX('2021 List'!$D$5:$I$178,O18,P18)))</f>
        <v/>
      </c>
      <c r="F18" s="131" t="str">
        <f t="shared" si="2"/>
        <v/>
      </c>
      <c r="G18" s="131"/>
      <c r="H18" s="78" t="str">
        <f>IF(B18=0,"",((VLOOKUP(B18,'2021 Cubes Weight Description'!$C$4:$F$177,2,FALSE)))*C18)</f>
        <v/>
      </c>
      <c r="I18" s="78" t="str">
        <f>IF(B18=0,"",((VLOOKUP(B18,'2021 Cubes Weight Description'!$C$4:$F$177,3,FALSE))*C18))</f>
        <v/>
      </c>
      <c r="J18" s="79" t="str">
        <f>IF(B18=0,"",(INDEX('2021 Material Number'!$D$5:$I$178,O18,P18)))</f>
        <v/>
      </c>
      <c r="K18" s="80" t="str">
        <f t="shared" si="1"/>
        <v/>
      </c>
      <c r="L18" s="81" t="str">
        <f>IF(B18=0,"",(INDEX('2021 Material Description'!$B$3:$G$176,O18,P18)))</f>
        <v/>
      </c>
      <c r="M18" s="34"/>
      <c r="O18" s="30" t="e">
        <f>MATCH(B18,'2021 Cubes Weight Description'!$C$4:$C$177,0)</f>
        <v>#N/A</v>
      </c>
      <c r="P18" s="30">
        <f>MATCH($E$8,'2021 Material Number'!$D$4:$I$4,0)</f>
        <v>5</v>
      </c>
      <c r="R18" s="28" t="s">
        <v>38</v>
      </c>
      <c r="S18" s="24" t="str">
        <f>E3</f>
        <v>Flat</v>
      </c>
      <c r="T18" s="24">
        <f>MATCH(E3,S13:U13,0)</f>
        <v>2</v>
      </c>
      <c r="V18" s="26"/>
    </row>
    <row r="19" spans="1:22" ht="14.1" customHeight="1" x14ac:dyDescent="0.3">
      <c r="A19" s="7"/>
      <c r="B19" s="74"/>
      <c r="C19" s="75"/>
      <c r="D19" s="76" t="str">
        <f>IF(B19=0,"",((VLOOKUP(B19,'2021 Cubes Weight Description'!$C$4:$F$177,4,FALSE))))</f>
        <v/>
      </c>
      <c r="E19" s="77" t="str">
        <f>IF(B19=0,"",(INDEX('2021 List'!$D$5:$I$178,O19,P19)))</f>
        <v/>
      </c>
      <c r="F19" s="131" t="str">
        <f t="shared" si="2"/>
        <v/>
      </c>
      <c r="G19" s="131"/>
      <c r="H19" s="78" t="str">
        <f>IF(B19=0,"",((VLOOKUP(B19,'2021 Cubes Weight Description'!$C$4:$F$177,2,FALSE)))*C19)</f>
        <v/>
      </c>
      <c r="I19" s="78" t="str">
        <f>IF(B19=0,"",((VLOOKUP(B19,'2021 Cubes Weight Description'!$C$4:$F$177,3,FALSE))*C19))</f>
        <v/>
      </c>
      <c r="J19" s="79" t="str">
        <f>IF(B19=0,"",(INDEX('2021 Material Number'!$D$5:$I$178,O19,P19)))</f>
        <v/>
      </c>
      <c r="K19" s="80" t="str">
        <f t="shared" si="1"/>
        <v/>
      </c>
      <c r="L19" s="81" t="str">
        <f>IF(B19=0,"",(INDEX('2021 Material Description'!$B$3:$G$176,O19,P19)))</f>
        <v/>
      </c>
      <c r="M19" s="34"/>
      <c r="O19" s="30" t="e">
        <f>MATCH(B19,'2021 Cubes Weight Description'!$C$4:$C$177,0)</f>
        <v>#N/A</v>
      </c>
      <c r="P19" s="30">
        <f>MATCH($E$8,'2021 Material Number'!$D$4:$I$4,0)</f>
        <v>5</v>
      </c>
      <c r="R19" s="28" t="s">
        <v>39</v>
      </c>
      <c r="S19" s="24" t="str">
        <f>E6</f>
        <v>Black</v>
      </c>
      <c r="T19" s="24">
        <f>MATCH(E6,R14:R16,0)</f>
        <v>2</v>
      </c>
      <c r="V19" s="26"/>
    </row>
    <row r="20" spans="1:22" ht="14.1" customHeight="1" x14ac:dyDescent="0.3">
      <c r="A20" s="7"/>
      <c r="B20" s="74"/>
      <c r="C20" s="75"/>
      <c r="D20" s="76" t="str">
        <f>IF(B20=0,"",((VLOOKUP(B20,'2021 Cubes Weight Description'!$C$4:$F$177,4,FALSE))))</f>
        <v/>
      </c>
      <c r="E20" s="77" t="str">
        <f>IF(B20=0,"",(INDEX('2021 List'!$D$5:$I$178,O20,P20)))</f>
        <v/>
      </c>
      <c r="F20" s="131" t="str">
        <f t="shared" si="2"/>
        <v/>
      </c>
      <c r="G20" s="131"/>
      <c r="H20" s="78" t="str">
        <f>IF(B20=0,"",((VLOOKUP(B20,'2021 Cubes Weight Description'!$C$4:$F$177,2,FALSE)))*C20)</f>
        <v/>
      </c>
      <c r="I20" s="78" t="str">
        <f>IF(B20=0,"",((VLOOKUP(B20,'2021 Cubes Weight Description'!$C$4:$F$177,3,FALSE))*C20))</f>
        <v/>
      </c>
      <c r="J20" s="79" t="str">
        <f>IF(B20=0,"",(INDEX('2021 Material Number'!$D$5:$I$178,O20,P20)))</f>
        <v/>
      </c>
      <c r="K20" s="80" t="str">
        <f t="shared" si="1"/>
        <v/>
      </c>
      <c r="L20" s="81" t="str">
        <f>IF(B20=0,"",(INDEX('2021 Material Description'!$B$3:$G$176,O20,P20)))</f>
        <v/>
      </c>
      <c r="M20" s="34"/>
      <c r="O20" s="30" t="e">
        <f>MATCH(B20,'2021 Cubes Weight Description'!$C$4:$C$177,0)</f>
        <v>#N/A</v>
      </c>
      <c r="P20" s="30">
        <f>MATCH($E$8,'2021 Material Number'!$D$4:$I$4,0)</f>
        <v>5</v>
      </c>
      <c r="R20" s="28" t="s">
        <v>40</v>
      </c>
      <c r="S20" s="25">
        <f>INDEX(S14:U16,T19,T18)</f>
        <v>81</v>
      </c>
      <c r="T20" s="24"/>
      <c r="V20" s="26"/>
    </row>
    <row r="21" spans="1:22" ht="14.1" customHeight="1" x14ac:dyDescent="0.3">
      <c r="A21" s="7"/>
      <c r="B21" s="74"/>
      <c r="C21" s="75"/>
      <c r="D21" s="76" t="str">
        <f>IF(B21=0,"",((VLOOKUP(B21,'2021 Cubes Weight Description'!$C$4:$F$177,4,FALSE))))</f>
        <v/>
      </c>
      <c r="E21" s="77" t="str">
        <f>IF(B21=0,"",(INDEX('2021 List'!$D$5:$I$178,O21,P21)))</f>
        <v/>
      </c>
      <c r="F21" s="131" t="str">
        <f t="shared" si="2"/>
        <v/>
      </c>
      <c r="G21" s="131"/>
      <c r="H21" s="78" t="str">
        <f>IF(B21=0,"",((VLOOKUP(B21,'2021 Cubes Weight Description'!$C$4:$F$177,2,FALSE)))*C21)</f>
        <v/>
      </c>
      <c r="I21" s="78" t="str">
        <f>IF(B21=0,"",((VLOOKUP(B21,'2021 Cubes Weight Description'!$C$4:$F$177,3,FALSE))*C21))</f>
        <v/>
      </c>
      <c r="J21" s="79" t="str">
        <f>IF(B21=0,"",(INDEX('2021 Material Number'!$D$5:$I$178,O21,P21)))</f>
        <v/>
      </c>
      <c r="K21" s="80" t="str">
        <f t="shared" si="1"/>
        <v/>
      </c>
      <c r="L21" s="81" t="str">
        <f>IF(B21=0,"",(INDEX('2021 Material Description'!$B$3:$G$176,O21,P21)))</f>
        <v/>
      </c>
      <c r="M21" s="34"/>
      <c r="O21" s="30" t="e">
        <f>MATCH(B21,'2021 Cubes Weight Description'!$C$4:$C$177,0)</f>
        <v>#N/A</v>
      </c>
      <c r="P21" s="30">
        <f>MATCH($E$8,'2021 Material Number'!$D$4:$I$4,0)</f>
        <v>5</v>
      </c>
      <c r="S21" s="5" t="s">
        <v>41</v>
      </c>
      <c r="V21" s="26"/>
    </row>
    <row r="22" spans="1:22" ht="14.1" customHeight="1" x14ac:dyDescent="0.3">
      <c r="A22" s="7"/>
      <c r="B22" s="74"/>
      <c r="C22" s="75"/>
      <c r="D22" s="76" t="str">
        <f>IF(B22=0,"",((VLOOKUP(B22,'2021 Cubes Weight Description'!$C$4:$F$177,4,FALSE))))</f>
        <v/>
      </c>
      <c r="E22" s="77" t="str">
        <f>IF(B22=0,"",(INDEX('2021 List'!$D$5:$I$178,O22,P22)))</f>
        <v/>
      </c>
      <c r="F22" s="131" t="str">
        <f t="shared" si="2"/>
        <v/>
      </c>
      <c r="G22" s="131"/>
      <c r="H22" s="78" t="str">
        <f>IF(B22=0,"",((VLOOKUP(B22,'2021 Cubes Weight Description'!$C$4:$F$177,2,FALSE)))*C22)</f>
        <v/>
      </c>
      <c r="I22" s="78" t="str">
        <f>IF(B22=0,"",((VLOOKUP(B22,'2021 Cubes Weight Description'!$C$4:$F$177,3,FALSE))*C22))</f>
        <v/>
      </c>
      <c r="J22" s="79" t="str">
        <f>IF(B22=0,"",(INDEX('2021 Material Number'!$D$5:$I$178,O22,P22)))</f>
        <v/>
      </c>
      <c r="K22" s="80" t="str">
        <f t="shared" si="1"/>
        <v/>
      </c>
      <c r="L22" s="81" t="str">
        <f>IF(B22=0,"",(INDEX('2021 Material Description'!$B$3:$G$176,O22,P22)))</f>
        <v/>
      </c>
      <c r="M22" s="34"/>
      <c r="O22" s="30" t="e">
        <f>MATCH(B22,'2021 Cubes Weight Description'!$C$4:$C$177,0)</f>
        <v>#N/A</v>
      </c>
      <c r="P22" s="30">
        <f>MATCH($E$8,'2021 Material Number'!$D$4:$I$4,0)</f>
        <v>5</v>
      </c>
      <c r="V22" s="26"/>
    </row>
    <row r="23" spans="1:22" ht="14.1" customHeight="1" x14ac:dyDescent="0.3">
      <c r="A23" s="7"/>
      <c r="B23" s="74"/>
      <c r="C23" s="75"/>
      <c r="D23" s="76" t="str">
        <f>IF(B23=0,"",((VLOOKUP(B23,'2021 Cubes Weight Description'!$C$4:$F$177,4,FALSE))))</f>
        <v/>
      </c>
      <c r="E23" s="77" t="str">
        <f>IF(B23=0,"",(INDEX('2021 List'!$D$5:$I$178,O23,P23)))</f>
        <v/>
      </c>
      <c r="F23" s="131" t="str">
        <f t="shared" si="2"/>
        <v/>
      </c>
      <c r="G23" s="131"/>
      <c r="H23" s="78" t="str">
        <f>IF(B23=0,"",((VLOOKUP(B23,'2021 Cubes Weight Description'!$C$4:$F$177,2,FALSE)))*C23)</f>
        <v/>
      </c>
      <c r="I23" s="78" t="str">
        <f>IF(B23=0,"",((VLOOKUP(B23,'2021 Cubes Weight Description'!$C$4:$F$177,3,FALSE))*C23))</f>
        <v/>
      </c>
      <c r="J23" s="79" t="str">
        <f>IF(B23=0,"",(INDEX('2021 Material Number'!$D$5:$I$178,O23,P23)))</f>
        <v/>
      </c>
      <c r="K23" s="80" t="str">
        <f t="shared" si="1"/>
        <v/>
      </c>
      <c r="L23" s="81" t="str">
        <f>IF(B23=0,"",(INDEX('2021 Material Description'!$B$3:$G$176,O23,P23)))</f>
        <v/>
      </c>
      <c r="M23" s="34"/>
      <c r="O23" s="30" t="e">
        <f>MATCH(B23,'2021 Cubes Weight Description'!$C$4:$C$177,0)</f>
        <v>#N/A</v>
      </c>
      <c r="P23" s="30">
        <f>MATCH($E$8,'2021 Material Number'!$D$4:$I$4,0)</f>
        <v>5</v>
      </c>
      <c r="R23" s="5" t="s">
        <v>42</v>
      </c>
    </row>
    <row r="24" spans="1:22" ht="14.1" customHeight="1" x14ac:dyDescent="0.3">
      <c r="A24" s="7"/>
      <c r="B24" s="74"/>
      <c r="C24" s="75"/>
      <c r="D24" s="76" t="str">
        <f>IF(B24=0,"",((VLOOKUP(B24,'2021 Cubes Weight Description'!$C$4:$F$177,4,FALSE))))</f>
        <v/>
      </c>
      <c r="E24" s="77" t="str">
        <f>IF(B24=0,"",(INDEX('2021 List'!$D$5:$I$178,O24,P24)))</f>
        <v/>
      </c>
      <c r="F24" s="131" t="str">
        <f t="shared" si="2"/>
        <v/>
      </c>
      <c r="G24" s="131"/>
      <c r="H24" s="78" t="str">
        <f>IF(B24=0,"",((VLOOKUP(B24,'2021 Cubes Weight Description'!$C$4:$F$177,2,FALSE)))*C24)</f>
        <v/>
      </c>
      <c r="I24" s="78" t="str">
        <f>IF(B24=0,"",((VLOOKUP(B24,'2021 Cubes Weight Description'!$C$4:$F$177,3,FALSE))*C24))</f>
        <v/>
      </c>
      <c r="J24" s="79" t="str">
        <f>IF(B24=0,"",(INDEX('2021 Material Number'!$D$5:$I$178,O24,P24)))</f>
        <v/>
      </c>
      <c r="K24" s="80" t="str">
        <f t="shared" si="1"/>
        <v/>
      </c>
      <c r="L24" s="81" t="str">
        <f>IF(B24=0,"",(INDEX('2021 Material Description'!$B$3:$G$176,O24,P24)))</f>
        <v/>
      </c>
      <c r="M24" s="34"/>
      <c r="O24" s="30" t="e">
        <f>MATCH(B24,'2021 Cubes Weight Description'!$C$4:$C$177,0)</f>
        <v>#N/A</v>
      </c>
      <c r="P24" s="30">
        <f>MATCH($E$8,'2021 Material Number'!$D$4:$I$4,0)</f>
        <v>5</v>
      </c>
      <c r="R24" s="5" t="s">
        <v>43</v>
      </c>
    </row>
    <row r="25" spans="1:22" ht="14.1" customHeight="1" x14ac:dyDescent="0.3">
      <c r="A25" s="7"/>
      <c r="B25" s="74"/>
      <c r="C25" s="75"/>
      <c r="D25" s="76" t="str">
        <f>IF(B25=0,"",((VLOOKUP(B25,'2021 Cubes Weight Description'!$C$4:$F$177,4,FALSE))))</f>
        <v/>
      </c>
      <c r="E25" s="77" t="str">
        <f>IF(B25=0,"",(INDEX('2021 List'!$D$5:$I$178,O25,P25)))</f>
        <v/>
      </c>
      <c r="F25" s="131" t="str">
        <f t="shared" si="2"/>
        <v/>
      </c>
      <c r="G25" s="131"/>
      <c r="H25" s="78" t="str">
        <f>IF(B25=0,"",((VLOOKUP(B25,'2021 Cubes Weight Description'!$C$4:$F$177,2,FALSE)))*C25)</f>
        <v/>
      </c>
      <c r="I25" s="78" t="str">
        <f>IF(B25=0,"",((VLOOKUP(B25,'2021 Cubes Weight Description'!$C$4:$F$177,3,FALSE))*C25))</f>
        <v/>
      </c>
      <c r="J25" s="79" t="str">
        <f>IF(B25=0,"",(INDEX('2021 Material Number'!$D$5:$I$178,O25,P25)))</f>
        <v/>
      </c>
      <c r="K25" s="80" t="str">
        <f t="shared" si="1"/>
        <v/>
      </c>
      <c r="L25" s="81" t="str">
        <f>IF(B25=0,"",(INDEX('2021 Material Description'!$B$3:$G$176,O25,P25)))</f>
        <v/>
      </c>
      <c r="M25" s="34"/>
      <c r="O25" s="30" t="e">
        <f>MATCH(B25,'2021 Cubes Weight Description'!$C$4:$C$177,0)</f>
        <v>#N/A</v>
      </c>
      <c r="P25" s="30">
        <f>MATCH($E$8,'2021 Material Number'!$D$4:$I$4,0)</f>
        <v>5</v>
      </c>
      <c r="R25" s="5" t="s">
        <v>44</v>
      </c>
    </row>
    <row r="26" spans="1:22" ht="14.1" customHeight="1" x14ac:dyDescent="0.3">
      <c r="A26" s="7"/>
      <c r="B26" s="74"/>
      <c r="C26" s="75"/>
      <c r="D26" s="76" t="str">
        <f>IF(B26=0,"",((VLOOKUP(B26,'2021 Cubes Weight Description'!$C$4:$F$177,4,FALSE))))</f>
        <v/>
      </c>
      <c r="E26" s="77" t="str">
        <f>IF(B26=0,"",(INDEX('2021 List'!$D$5:$I$178,O26,P26)))</f>
        <v/>
      </c>
      <c r="F26" s="131" t="str">
        <f t="shared" si="2"/>
        <v/>
      </c>
      <c r="G26" s="131"/>
      <c r="H26" s="78" t="str">
        <f>IF(B26=0,"",((VLOOKUP(B26,'2021 Cubes Weight Description'!$C$4:$F$177,2,FALSE)))*C26)</f>
        <v/>
      </c>
      <c r="I26" s="78" t="str">
        <f>IF(B26=0,"",((VLOOKUP(B26,'2021 Cubes Weight Description'!$C$4:$F$177,3,FALSE))*C26))</f>
        <v/>
      </c>
      <c r="J26" s="79" t="str">
        <f>IF(B26=0,"",(INDEX('2021 Material Number'!$D$5:$I$178,O26,P26)))</f>
        <v/>
      </c>
      <c r="K26" s="80" t="str">
        <f t="shared" si="1"/>
        <v/>
      </c>
      <c r="L26" s="81" t="str">
        <f>IF(B26=0,"",(INDEX('2021 Material Description'!$B$3:$G$176,O26,P26)))</f>
        <v/>
      </c>
      <c r="M26" s="34"/>
      <c r="O26" s="30" t="e">
        <f>MATCH(B26,'2021 Cubes Weight Description'!$C$4:$C$177,0)</f>
        <v>#N/A</v>
      </c>
      <c r="P26" s="30">
        <f>MATCH($E$8,'2021 Material Number'!$D$4:$I$4,0)</f>
        <v>5</v>
      </c>
    </row>
    <row r="27" spans="1:22" ht="14.1" customHeight="1" x14ac:dyDescent="0.3">
      <c r="A27" s="7"/>
      <c r="B27" s="74"/>
      <c r="C27" s="75"/>
      <c r="D27" s="76" t="str">
        <f>IF(B27=0,"",((VLOOKUP(B27,'2021 Cubes Weight Description'!$C$4:$F$177,4,FALSE))))</f>
        <v/>
      </c>
      <c r="E27" s="77" t="str">
        <f>IF(B27=0,"",(INDEX('2021 List'!$D$5:$I$178,O27,P27)))</f>
        <v/>
      </c>
      <c r="F27" s="131" t="str">
        <f t="shared" si="2"/>
        <v/>
      </c>
      <c r="G27" s="131"/>
      <c r="H27" s="78" t="str">
        <f>IF(B27=0,"",((VLOOKUP(B27,'2021 Cubes Weight Description'!$C$4:$F$177,2,FALSE)))*C27)</f>
        <v/>
      </c>
      <c r="I27" s="78" t="str">
        <f>IF(B27=0,"",((VLOOKUP(B27,'2021 Cubes Weight Description'!$C$4:$F$177,3,FALSE))*C27))</f>
        <v/>
      </c>
      <c r="J27" s="79" t="str">
        <f>IF(B27=0,"",(INDEX('2021 Material Number'!$D$5:$I$178,O27,P27)))</f>
        <v/>
      </c>
      <c r="K27" s="80" t="str">
        <f t="shared" si="1"/>
        <v/>
      </c>
      <c r="L27" s="81" t="str">
        <f>IF(B27=0,"",(INDEX('2021 Material Description'!$B$3:$G$176,O27,P27)))</f>
        <v/>
      </c>
      <c r="M27" s="34"/>
      <c r="O27" s="30" t="e">
        <f>MATCH(B27,'2021 Cubes Weight Description'!$C$4:$C$177,0)</f>
        <v>#N/A</v>
      </c>
      <c r="P27" s="30">
        <f>MATCH($E$8,'2021 Material Number'!$D$4:$I$4,0)</f>
        <v>5</v>
      </c>
      <c r="R27" s="5" t="s">
        <v>16</v>
      </c>
    </row>
    <row r="28" spans="1:22" ht="14.1" customHeight="1" x14ac:dyDescent="0.3">
      <c r="A28" s="7"/>
      <c r="B28" s="74"/>
      <c r="C28" s="75"/>
      <c r="D28" s="76" t="str">
        <f>IF(B28=0,"",((VLOOKUP(B28,'2021 Cubes Weight Description'!$C$4:$F$177,4,FALSE))))</f>
        <v/>
      </c>
      <c r="E28" s="77" t="str">
        <f>IF(B28=0,"",(INDEX('2021 List'!$D$5:$I$178,O28,P28)))</f>
        <v/>
      </c>
      <c r="F28" s="131" t="str">
        <f t="shared" si="2"/>
        <v/>
      </c>
      <c r="G28" s="131"/>
      <c r="H28" s="78" t="str">
        <f>IF(B28=0,"",((VLOOKUP(B28,'2021 Cubes Weight Description'!$C$4:$F$177,2,FALSE)))*C28)</f>
        <v/>
      </c>
      <c r="I28" s="78" t="str">
        <f>IF(B28=0,"",((VLOOKUP(B28,'2021 Cubes Weight Description'!$C$4:$F$177,3,FALSE))*C28))</f>
        <v/>
      </c>
      <c r="J28" s="79" t="str">
        <f>IF(B28=0,"",(INDEX('2021 Material Number'!$D$5:$I$178,O28,P28)))</f>
        <v/>
      </c>
      <c r="K28" s="80" t="str">
        <f t="shared" si="1"/>
        <v/>
      </c>
      <c r="L28" s="81" t="str">
        <f>IF(B28=0,"",(INDEX('2021 Material Description'!$B$3:$G$176,O28,P28)))</f>
        <v/>
      </c>
      <c r="M28" s="34"/>
      <c r="O28" s="30" t="e">
        <f>MATCH(B28,'2021 Cubes Weight Description'!$C$4:$C$177,0)</f>
        <v>#N/A</v>
      </c>
      <c r="P28" s="30">
        <f>MATCH($E$8,'2021 Material Number'!$D$4:$I$4,0)</f>
        <v>5</v>
      </c>
      <c r="R28" s="5" t="s">
        <v>45</v>
      </c>
    </row>
    <row r="29" spans="1:22" ht="14.1" customHeight="1" x14ac:dyDescent="0.3">
      <c r="A29" s="7"/>
      <c r="B29" s="74"/>
      <c r="C29" s="75"/>
      <c r="D29" s="76" t="str">
        <f>IF(B29=0,"",((VLOOKUP(B29,'2021 Cubes Weight Description'!$C$4:$F$177,4,FALSE))))</f>
        <v/>
      </c>
      <c r="E29" s="77" t="str">
        <f>IF(B29=0,"",(INDEX('2021 List'!$D$5:$I$178,O29,P29)))</f>
        <v/>
      </c>
      <c r="F29" s="131" t="str">
        <f t="shared" si="2"/>
        <v/>
      </c>
      <c r="G29" s="131"/>
      <c r="H29" s="78" t="str">
        <f>IF(B29=0,"",((VLOOKUP(B29,'2021 Cubes Weight Description'!$C$4:$F$177,2,FALSE)))*C29)</f>
        <v/>
      </c>
      <c r="I29" s="78" t="str">
        <f>IF(B29=0,"",((VLOOKUP(B29,'2021 Cubes Weight Description'!$C$4:$F$177,3,FALSE))*C29))</f>
        <v/>
      </c>
      <c r="J29" s="79" t="str">
        <f>IF(B29=0,"",(INDEX('2021 Material Number'!$D$5:$I$178,O29,P29)))</f>
        <v/>
      </c>
      <c r="K29" s="80" t="str">
        <f t="shared" si="1"/>
        <v/>
      </c>
      <c r="L29" s="81" t="str">
        <f>IF(B29=0,"",(INDEX('2021 Material Description'!$B$3:$G$176,O29,P29)))</f>
        <v/>
      </c>
      <c r="M29" s="34"/>
      <c r="O29" s="30" t="e">
        <f>MATCH(B29,'2021 Cubes Weight Description'!$C$4:$C$177,0)</f>
        <v>#N/A</v>
      </c>
      <c r="P29" s="30">
        <f>MATCH($E$8,'2021 Material Number'!$D$4:$I$4,0)</f>
        <v>5</v>
      </c>
      <c r="R29" s="5" t="s">
        <v>46</v>
      </c>
    </row>
    <row r="30" spans="1:22" ht="14.1" customHeight="1" x14ac:dyDescent="0.3">
      <c r="A30" s="7"/>
      <c r="B30" s="74"/>
      <c r="C30" s="75"/>
      <c r="D30" s="76" t="str">
        <f>IF(B30=0,"",((VLOOKUP(B30,'2021 Cubes Weight Description'!$C$4:$F$177,4,FALSE))))</f>
        <v/>
      </c>
      <c r="E30" s="77" t="str">
        <f>IF(B30=0,"",(INDEX('2021 List'!$D$5:$I$178,O30,P30)))</f>
        <v/>
      </c>
      <c r="F30" s="131" t="str">
        <f t="shared" si="2"/>
        <v/>
      </c>
      <c r="G30" s="131"/>
      <c r="H30" s="78" t="str">
        <f>IF(B30=0,"",((VLOOKUP(B30,'2021 Cubes Weight Description'!$C$4:$F$177,2,FALSE)))*C30)</f>
        <v/>
      </c>
      <c r="I30" s="78" t="str">
        <f>IF(B30=0,"",((VLOOKUP(B30,'2021 Cubes Weight Description'!$C$4:$F$177,3,FALSE))*C30))</f>
        <v/>
      </c>
      <c r="J30" s="79" t="str">
        <f>IF(B30=0,"",(INDEX('2021 Material Number'!$D$5:$I$178,O30,P30)))</f>
        <v/>
      </c>
      <c r="K30" s="80" t="str">
        <f t="shared" si="1"/>
        <v/>
      </c>
      <c r="L30" s="81" t="str">
        <f>IF(B30=0,"",(INDEX('2021 Material Description'!$B$3:$G$176,O30,P30)))</f>
        <v/>
      </c>
      <c r="M30" s="34"/>
      <c r="O30" s="30" t="e">
        <f>MATCH(B30,'2021 Cubes Weight Description'!$C$4:$C$177,0)</f>
        <v>#N/A</v>
      </c>
      <c r="P30" s="30">
        <f>MATCH($E$8,'2021 Material Number'!$D$4:$I$4,0)</f>
        <v>5</v>
      </c>
    </row>
    <row r="31" spans="1:22" ht="14.1" customHeight="1" x14ac:dyDescent="0.3">
      <c r="A31" s="7"/>
      <c r="B31" s="74"/>
      <c r="C31" s="75"/>
      <c r="D31" s="76" t="str">
        <f>IF(B31=0,"",((VLOOKUP(B31,'2021 Cubes Weight Description'!$C$4:$F$177,4,FALSE))))</f>
        <v/>
      </c>
      <c r="E31" s="77" t="str">
        <f>IF(B31=0,"",(INDEX('2021 List'!$D$5:$I$178,O31,P31)))</f>
        <v/>
      </c>
      <c r="F31" s="131" t="str">
        <f t="shared" si="2"/>
        <v/>
      </c>
      <c r="G31" s="131"/>
      <c r="H31" s="78" t="str">
        <f>IF(B31=0,"",((VLOOKUP(B31,'2021 Cubes Weight Description'!$C$4:$F$177,2,FALSE)))*C31)</f>
        <v/>
      </c>
      <c r="I31" s="78" t="str">
        <f>IF(B31=0,"",((VLOOKUP(B31,'2021 Cubes Weight Description'!$C$4:$F$177,3,FALSE))*C31))</f>
        <v/>
      </c>
      <c r="J31" s="79" t="str">
        <f>IF(B31=0,"",(INDEX('2021 Material Number'!$D$5:$I$178,O31,P31)))</f>
        <v/>
      </c>
      <c r="K31" s="80" t="str">
        <f t="shared" si="1"/>
        <v/>
      </c>
      <c r="L31" s="81" t="str">
        <f>IF(B31=0,"",(INDEX('2021 Material Description'!$B$3:$G$176,O31,P31)))</f>
        <v/>
      </c>
      <c r="M31" s="34"/>
      <c r="O31" s="30" t="e">
        <f>MATCH(B31,'2021 Cubes Weight Description'!$C$4:$C$177,0)</f>
        <v>#N/A</v>
      </c>
      <c r="P31" s="30">
        <f>MATCH($E$8,'2021 Material Number'!$D$4:$I$4,0)</f>
        <v>5</v>
      </c>
      <c r="R31" s="64"/>
      <c r="S31" s="65"/>
      <c r="T31" s="65"/>
      <c r="U31" s="65"/>
    </row>
    <row r="32" spans="1:22" ht="14.1" customHeight="1" x14ac:dyDescent="0.3">
      <c r="A32" s="7"/>
      <c r="B32" s="74"/>
      <c r="C32" s="75"/>
      <c r="D32" s="76" t="str">
        <f>IF(B32=0,"",((VLOOKUP(B32,'2021 Cubes Weight Description'!$C$4:$F$177,4,FALSE))))</f>
        <v/>
      </c>
      <c r="E32" s="77" t="str">
        <f>IF(B32=0,"",(INDEX('2021 List'!$D$5:$I$178,O32,P32)))</f>
        <v/>
      </c>
      <c r="F32" s="131" t="str">
        <f t="shared" si="2"/>
        <v/>
      </c>
      <c r="G32" s="131"/>
      <c r="H32" s="78" t="str">
        <f>IF(B32=0,"",((VLOOKUP(B32,'2021 Cubes Weight Description'!$C$4:$F$177,2,FALSE)))*C32)</f>
        <v/>
      </c>
      <c r="I32" s="78" t="str">
        <f>IF(B32=0,"",((VLOOKUP(B32,'2021 Cubes Weight Description'!$C$4:$F$177,3,FALSE))*C32))</f>
        <v/>
      </c>
      <c r="J32" s="79" t="str">
        <f>IF(B32=0,"",(INDEX('2021 Material Number'!$D$5:$I$178,O32,P32)))</f>
        <v/>
      </c>
      <c r="K32" s="80" t="str">
        <f t="shared" si="1"/>
        <v/>
      </c>
      <c r="L32" s="81" t="str">
        <f>IF(B32=0,"",(INDEX('2021 Material Description'!$B$3:$G$176,O32,P32)))</f>
        <v/>
      </c>
      <c r="M32" s="34"/>
      <c r="O32" s="30" t="e">
        <f>MATCH(B32,'2021 Cubes Weight Description'!$C$4:$C$177,0)</f>
        <v>#N/A</v>
      </c>
      <c r="P32" s="30">
        <f>MATCH($E$8,'2021 Material Number'!$D$4:$I$4,0)</f>
        <v>5</v>
      </c>
      <c r="R32" s="65"/>
      <c r="S32" s="66"/>
      <c r="T32" s="67"/>
      <c r="U32" s="67"/>
    </row>
    <row r="33" spans="1:21" ht="14.1" customHeight="1" x14ac:dyDescent="0.3">
      <c r="A33" s="7"/>
      <c r="B33" s="74"/>
      <c r="C33" s="75"/>
      <c r="D33" s="76" t="str">
        <f>IF(B33=0,"",((VLOOKUP(B33,'2021 Cubes Weight Description'!$C$4:$F$177,4,FALSE))))</f>
        <v/>
      </c>
      <c r="E33" s="77" t="str">
        <f>IF(B33=0,"",(INDEX('2021 List'!$D$5:$I$178,O33,P33)))</f>
        <v/>
      </c>
      <c r="F33" s="131" t="str">
        <f t="shared" si="2"/>
        <v/>
      </c>
      <c r="G33" s="131"/>
      <c r="H33" s="78" t="str">
        <f>IF(B33=0,"",((VLOOKUP(B33,'2021 Cubes Weight Description'!$C$4:$F$177,2,FALSE)))*C33)</f>
        <v/>
      </c>
      <c r="I33" s="78" t="str">
        <f>IF(B33=0,"",((VLOOKUP(B33,'2021 Cubes Weight Description'!$C$4:$F$177,3,FALSE))*C33))</f>
        <v/>
      </c>
      <c r="J33" s="79" t="str">
        <f>IF(B33=0,"",(INDEX('2021 Material Number'!$D$5:$I$178,O33,P33)))</f>
        <v/>
      </c>
      <c r="K33" s="80" t="str">
        <f t="shared" si="1"/>
        <v/>
      </c>
      <c r="L33" s="81" t="str">
        <f>IF(B33=0,"",(INDEX('2021 Material Description'!$B$3:$G$176,O33,P33)))</f>
        <v/>
      </c>
      <c r="M33" s="34"/>
      <c r="O33" s="30" t="e">
        <f>MATCH(B33,'2021 Cubes Weight Description'!$C$4:$C$177,0)</f>
        <v>#N/A</v>
      </c>
      <c r="P33" s="30">
        <f>MATCH($E$8,'2021 Material Number'!$D$4:$I$4,0)</f>
        <v>5</v>
      </c>
      <c r="R33" s="65"/>
      <c r="S33" s="66"/>
      <c r="T33" s="66"/>
      <c r="U33" s="67"/>
    </row>
    <row r="34" spans="1:21" ht="14.1" customHeight="1" x14ac:dyDescent="0.3">
      <c r="A34" s="7"/>
      <c r="B34" s="74"/>
      <c r="C34" s="75"/>
      <c r="D34" s="76" t="str">
        <f>IF(B34=0,"",((VLOOKUP(B34,'2021 Cubes Weight Description'!$C$4:$F$177,4,FALSE))))</f>
        <v/>
      </c>
      <c r="E34" s="77" t="str">
        <f>IF(B34=0,"",(INDEX('2021 List'!$D$5:$I$178,O34,P34)))</f>
        <v/>
      </c>
      <c r="F34" s="131" t="str">
        <f t="shared" si="2"/>
        <v/>
      </c>
      <c r="G34" s="131"/>
      <c r="H34" s="78" t="str">
        <f>IF(B34=0,"",((VLOOKUP(B34,'2021 Cubes Weight Description'!$C$4:$F$177,2,FALSE)))*C34)</f>
        <v/>
      </c>
      <c r="I34" s="78" t="str">
        <f>IF(B34=0,"",((VLOOKUP(B34,'2021 Cubes Weight Description'!$C$4:$F$177,3,FALSE))*C34))</f>
        <v/>
      </c>
      <c r="J34" s="79" t="str">
        <f>IF(B34=0,"",(INDEX('2021 Material Number'!$D$5:$I$178,O34,P34)))</f>
        <v/>
      </c>
      <c r="K34" s="80" t="str">
        <f t="shared" si="1"/>
        <v/>
      </c>
      <c r="L34" s="81" t="str">
        <f>IF(B34=0,"",(INDEX('2021 Material Description'!$B$3:$G$176,O34,P34)))</f>
        <v/>
      </c>
      <c r="M34" s="34"/>
      <c r="O34" s="30" t="e">
        <f>MATCH(B34,'2021 Cubes Weight Description'!$C$4:$C$177,0)</f>
        <v>#N/A</v>
      </c>
      <c r="P34" s="30">
        <f>MATCH($E$8,'2021 Material Number'!$D$4:$I$4,0)</f>
        <v>5</v>
      </c>
      <c r="R34" s="65"/>
      <c r="S34" s="66"/>
      <c r="T34" s="67"/>
      <c r="U34" s="67"/>
    </row>
    <row r="35" spans="1:21" ht="14.1" customHeight="1" x14ac:dyDescent="0.3">
      <c r="A35" s="7"/>
      <c r="B35" s="74"/>
      <c r="C35" s="75"/>
      <c r="D35" s="76" t="str">
        <f>IF(B35=0,"",((VLOOKUP(B35,'2021 Cubes Weight Description'!$C$4:$F$177,4,FALSE))))</f>
        <v/>
      </c>
      <c r="E35" s="77" t="str">
        <f>IF(B35=0,"",(INDEX('2021 List'!$D$5:$I$178,O35,P35)))</f>
        <v/>
      </c>
      <c r="F35" s="131" t="str">
        <f t="shared" si="2"/>
        <v/>
      </c>
      <c r="G35" s="131"/>
      <c r="H35" s="78" t="str">
        <f>IF(B35=0,"",((VLOOKUP(B35,'2021 Cubes Weight Description'!$C$4:$F$177,2,FALSE)))*C35)</f>
        <v/>
      </c>
      <c r="I35" s="78" t="str">
        <f>IF(B35=0,"",((VLOOKUP(B35,'2021 Cubes Weight Description'!$C$4:$F$177,3,FALSE))*C35))</f>
        <v/>
      </c>
      <c r="J35" s="79" t="str">
        <f>IF(B35=0,"",(INDEX('2021 Material Number'!$D$5:$I$178,O35,P35)))</f>
        <v/>
      </c>
      <c r="K35" s="80" t="str">
        <f t="shared" si="1"/>
        <v/>
      </c>
      <c r="L35" s="81" t="str">
        <f>IF(B35=0,"",(INDEX('2021 Material Description'!$B$3:$G$176,O35,P35)))</f>
        <v/>
      </c>
      <c r="M35" s="34"/>
      <c r="O35" s="30" t="e">
        <f>MATCH(B35,'2021 Cubes Weight Description'!$C$4:$C$177,0)</f>
        <v>#N/A</v>
      </c>
      <c r="P35" s="30">
        <f>MATCH($E$8,'2021 Material Number'!$D$4:$I$4,0)</f>
        <v>5</v>
      </c>
      <c r="R35" s="65"/>
      <c r="S35" s="66"/>
      <c r="T35" s="67"/>
      <c r="U35" s="67"/>
    </row>
    <row r="36" spans="1:21" ht="14.1" customHeight="1" x14ac:dyDescent="0.3">
      <c r="A36" s="7"/>
      <c r="B36" s="74"/>
      <c r="C36" s="75"/>
      <c r="D36" s="76" t="str">
        <f>IF(B36=0,"",((VLOOKUP(B36,'2021 Cubes Weight Description'!$C$4:$F$177,4,FALSE))))</f>
        <v/>
      </c>
      <c r="E36" s="77" t="str">
        <f>IF(B36=0,"",(INDEX('2021 List'!$D$5:$I$178,O36,P36)))</f>
        <v/>
      </c>
      <c r="F36" s="131" t="str">
        <f t="shared" si="2"/>
        <v/>
      </c>
      <c r="G36" s="131"/>
      <c r="H36" s="78" t="str">
        <f>IF(B36=0,"",((VLOOKUP(B36,'2021 Cubes Weight Description'!$C$4:$F$177,2,FALSE)))*C36)</f>
        <v/>
      </c>
      <c r="I36" s="78" t="str">
        <f>IF(B36=0,"",((VLOOKUP(B36,'2021 Cubes Weight Description'!$C$4:$F$177,3,FALSE))*C36))</f>
        <v/>
      </c>
      <c r="J36" s="79" t="str">
        <f>IF(B36=0,"",(INDEX('2021 Material Number'!$D$5:$I$178,O36,P36)))</f>
        <v/>
      </c>
      <c r="K36" s="80" t="str">
        <f t="shared" si="1"/>
        <v/>
      </c>
      <c r="L36" s="81" t="str">
        <f>IF(B36=0,"",(INDEX('2021 Material Description'!$B$3:$G$176,O36,P36)))</f>
        <v/>
      </c>
      <c r="M36" s="34"/>
      <c r="O36" s="30" t="e">
        <f>MATCH(B36,'2021 Cubes Weight Description'!$C$4:$C$177,0)</f>
        <v>#N/A</v>
      </c>
      <c r="P36" s="30">
        <f>MATCH($E$8,'2021 Material Number'!$D$4:$I$4,0)</f>
        <v>5</v>
      </c>
      <c r="R36" s="65"/>
      <c r="S36" s="66"/>
      <c r="T36" s="67"/>
      <c r="U36" s="66"/>
    </row>
    <row r="37" spans="1:21" ht="14.1" customHeight="1" x14ac:dyDescent="0.3">
      <c r="A37" s="7"/>
      <c r="B37" s="74"/>
      <c r="C37" s="75"/>
      <c r="D37" s="76" t="str">
        <f>IF(B37=0,"",((VLOOKUP(B37,'2021 Cubes Weight Description'!$C$4:$F$177,4,FALSE))))</f>
        <v/>
      </c>
      <c r="E37" s="77" t="str">
        <f>IF(B37=0,"",(INDEX('2021 List'!$D$5:$I$178,O37,P37)))</f>
        <v/>
      </c>
      <c r="F37" s="131" t="str">
        <f t="shared" si="2"/>
        <v/>
      </c>
      <c r="G37" s="131"/>
      <c r="H37" s="78" t="str">
        <f>IF(B37=0,"",((VLOOKUP(B37,'2021 Cubes Weight Description'!$C$4:$F$177,2,FALSE)))*C37)</f>
        <v/>
      </c>
      <c r="I37" s="78" t="str">
        <f>IF(B37=0,"",((VLOOKUP(B37,'2021 Cubes Weight Description'!$C$4:$F$177,3,FALSE))*C37))</f>
        <v/>
      </c>
      <c r="J37" s="79" t="str">
        <f>IF(B37=0,"",(INDEX('2021 Material Number'!$D$5:$I$178,O37,P37)))</f>
        <v/>
      </c>
      <c r="K37" s="80" t="str">
        <f t="shared" si="1"/>
        <v/>
      </c>
      <c r="L37" s="81" t="str">
        <f>IF(B37=0,"",(INDEX('2021 Material Description'!$B$3:$G$176,O37,P37)))</f>
        <v/>
      </c>
      <c r="M37" s="34"/>
      <c r="O37" s="30" t="e">
        <f>MATCH(B37,'2021 Cubes Weight Description'!$C$4:$C$177,0)</f>
        <v>#N/A</v>
      </c>
      <c r="P37" s="30">
        <f>MATCH($E$8,'2021 Material Number'!$D$4:$I$4,0)</f>
        <v>5</v>
      </c>
      <c r="R37" s="65"/>
      <c r="S37" s="67"/>
      <c r="T37" s="67"/>
      <c r="U37" s="66"/>
    </row>
    <row r="38" spans="1:21" ht="14.1" customHeight="1" x14ac:dyDescent="0.3">
      <c r="A38" s="7"/>
      <c r="B38" s="74"/>
      <c r="C38" s="75"/>
      <c r="D38" s="76" t="str">
        <f>IF(B38=0,"",((VLOOKUP(B38,'2021 Cubes Weight Description'!$C$4:$F$177,4,FALSE))))</f>
        <v/>
      </c>
      <c r="E38" s="77" t="str">
        <f>IF(B38=0,"",(INDEX('2021 List'!$D$5:$I$178,O38,P38)))</f>
        <v/>
      </c>
      <c r="F38" s="131" t="str">
        <f t="shared" si="2"/>
        <v/>
      </c>
      <c r="G38" s="131"/>
      <c r="H38" s="78" t="str">
        <f>IF(B38=0,"",((VLOOKUP(B38,'2021 Cubes Weight Description'!$C$4:$F$177,2,FALSE)))*C38)</f>
        <v/>
      </c>
      <c r="I38" s="78" t="str">
        <f>IF(B38=0,"",((VLOOKUP(B38,'2021 Cubes Weight Description'!$C$4:$F$177,3,FALSE))*C38))</f>
        <v/>
      </c>
      <c r="J38" s="79" t="str">
        <f>IF(B38=0,"",(INDEX('2021 Material Number'!$D$5:$I$178,O38,P38)))</f>
        <v/>
      </c>
      <c r="K38" s="80" t="str">
        <f t="shared" si="1"/>
        <v/>
      </c>
      <c r="L38" s="81" t="str">
        <f>IF(B38=0,"",(INDEX('2021 Material Description'!$B$3:$G$176,O38,P38)))</f>
        <v/>
      </c>
      <c r="M38" s="34"/>
      <c r="O38" s="30" t="e">
        <f>MATCH(B38,'2021 Cubes Weight Description'!$C$4:$C$177,0)</f>
        <v>#N/A</v>
      </c>
      <c r="P38" s="30">
        <f>MATCH($E$8,'2021 Material Number'!$D$4:$I$4,0)</f>
        <v>5</v>
      </c>
      <c r="R38" s="65"/>
      <c r="S38" s="67"/>
      <c r="T38" s="67"/>
      <c r="U38" s="66"/>
    </row>
    <row r="39" spans="1:21" ht="14.1" customHeight="1" x14ac:dyDescent="0.3">
      <c r="A39" s="7"/>
      <c r="B39" s="74"/>
      <c r="C39" s="75"/>
      <c r="D39" s="76" t="str">
        <f>IF(B39=0,"",((VLOOKUP(B39,'2021 Cubes Weight Description'!$C$4:$F$177,4,FALSE))))</f>
        <v/>
      </c>
      <c r="E39" s="77" t="str">
        <f>IF(B39=0,"",(INDEX('2021 List'!$D$5:$I$178,O39,P39)))</f>
        <v/>
      </c>
      <c r="F39" s="131" t="str">
        <f t="shared" si="2"/>
        <v/>
      </c>
      <c r="G39" s="131"/>
      <c r="H39" s="78" t="str">
        <f>IF(B39=0,"",((VLOOKUP(B39,'2021 Cubes Weight Description'!$C$4:$F$177,2,FALSE)))*C39)</f>
        <v/>
      </c>
      <c r="I39" s="78" t="str">
        <f>IF(B39=0,"",((VLOOKUP(B39,'2021 Cubes Weight Description'!$C$4:$F$177,3,FALSE))*C39))</f>
        <v/>
      </c>
      <c r="J39" s="79" t="str">
        <f>IF(B39=0,"",(INDEX('2021 Material Number'!$D$5:$I$178,O39,P39)))</f>
        <v/>
      </c>
      <c r="K39" s="80" t="str">
        <f t="shared" si="1"/>
        <v/>
      </c>
      <c r="L39" s="81" t="str">
        <f>IF(B39=0,"",(INDEX('2021 Material Description'!$B$3:$G$176,O39,P39)))</f>
        <v/>
      </c>
      <c r="M39" s="34"/>
      <c r="O39" s="30" t="e">
        <f>MATCH(B39,'2021 Cubes Weight Description'!$C$4:$C$177,0)</f>
        <v>#N/A</v>
      </c>
      <c r="P39" s="30">
        <f>MATCH($E$8,'2021 Material Number'!$D$4:$I$4,0)</f>
        <v>5</v>
      </c>
      <c r="R39" s="65"/>
      <c r="S39" s="66"/>
      <c r="T39" s="67"/>
      <c r="U39" s="66"/>
    </row>
    <row r="40" spans="1:21" ht="14.1" customHeight="1" x14ac:dyDescent="0.3">
      <c r="A40" s="7"/>
      <c r="B40" s="74"/>
      <c r="C40" s="75"/>
      <c r="D40" s="76" t="str">
        <f>IF(B40=0,"",((VLOOKUP(B40,'2021 Cubes Weight Description'!$C$4:$F$177,4,FALSE))))</f>
        <v/>
      </c>
      <c r="E40" s="77" t="str">
        <f>IF(B40=0,"",(INDEX('2021 List'!$D$5:$I$178,O40,P40)))</f>
        <v/>
      </c>
      <c r="F40" s="131" t="str">
        <f t="shared" si="2"/>
        <v/>
      </c>
      <c r="G40" s="131"/>
      <c r="H40" s="78" t="str">
        <f>IF(B40=0,"",((VLOOKUP(B40,'2021 Cubes Weight Description'!$C$4:$F$177,2,FALSE)))*C40)</f>
        <v/>
      </c>
      <c r="I40" s="78" t="str">
        <f>IF(B40=0,"",((VLOOKUP(B40,'2021 Cubes Weight Description'!$C$4:$F$177,3,FALSE))*C40))</f>
        <v/>
      </c>
      <c r="J40" s="79" t="str">
        <f>IF(B40=0,"",(INDEX('2021 Material Number'!$D$5:$I$178,O40,P40)))</f>
        <v/>
      </c>
      <c r="K40" s="80" t="str">
        <f t="shared" si="1"/>
        <v/>
      </c>
      <c r="L40" s="81" t="str">
        <f>IF(B40=0,"",(INDEX('2021 Material Description'!$B$3:$G$176,O40,P40)))</f>
        <v/>
      </c>
      <c r="M40" s="34"/>
      <c r="O40" s="30" t="e">
        <f>MATCH(B40,'2021 Cubes Weight Description'!$C$4:$C$177,0)</f>
        <v>#N/A</v>
      </c>
      <c r="P40" s="30">
        <f>MATCH($E$8,'2021 Material Number'!$D$4:$I$4,0)</f>
        <v>5</v>
      </c>
    </row>
    <row r="41" spans="1:21" ht="14.1" customHeight="1" x14ac:dyDescent="0.3">
      <c r="A41" s="7"/>
      <c r="B41" s="74"/>
      <c r="C41" s="75"/>
      <c r="D41" s="76" t="str">
        <f>IF(B41=0,"",((VLOOKUP(B41,'2021 Cubes Weight Description'!$C$4:$F$177,4,FALSE))))</f>
        <v/>
      </c>
      <c r="E41" s="77" t="str">
        <f>IF(B41=0,"",(INDEX('2021 List'!$D$5:$I$178,O41,P41)))</f>
        <v/>
      </c>
      <c r="F41" s="131" t="str">
        <f t="shared" si="2"/>
        <v/>
      </c>
      <c r="G41" s="131"/>
      <c r="H41" s="78" t="str">
        <f>IF(B41=0,"",((VLOOKUP(B41,'2021 Cubes Weight Description'!$C$4:$F$177,2,FALSE)))*C41)</f>
        <v/>
      </c>
      <c r="I41" s="78" t="str">
        <f>IF(B41=0,"",((VLOOKUP(B41,'2021 Cubes Weight Description'!$C$4:$F$177,3,FALSE))*C41))</f>
        <v/>
      </c>
      <c r="J41" s="79" t="str">
        <f>IF(B41=0,"",(INDEX('2021 Material Number'!$D$5:$I$178,O41,P41)))</f>
        <v/>
      </c>
      <c r="K41" s="80" t="str">
        <f t="shared" si="1"/>
        <v/>
      </c>
      <c r="L41" s="81" t="str">
        <f>IF(B41=0,"",(INDEX('2021 Material Description'!$B$3:$G$176,O41,P41)))</f>
        <v/>
      </c>
      <c r="M41" s="34"/>
      <c r="O41" s="30" t="e">
        <f>MATCH(B41,'2021 Cubes Weight Description'!$C$4:$C$177,0)</f>
        <v>#N/A</v>
      </c>
      <c r="P41" s="30">
        <f>MATCH($E$8,'2021 Material Number'!$D$4:$I$4,0)</f>
        <v>5</v>
      </c>
      <c r="R41" s="28"/>
      <c r="S41" s="24"/>
      <c r="T41" s="61"/>
    </row>
    <row r="42" spans="1:21" ht="14.1" customHeight="1" x14ac:dyDescent="0.3">
      <c r="A42" s="7"/>
      <c r="B42" s="74"/>
      <c r="C42" s="75"/>
      <c r="D42" s="76" t="str">
        <f>IF(B42=0,"",((VLOOKUP(B42,'2021 Cubes Weight Description'!$C$4:$F$177,4,FALSE))))</f>
        <v/>
      </c>
      <c r="E42" s="77" t="str">
        <f>IF(B42=0,"",(INDEX('2021 List'!$D$5:$I$178,O42,P42)))</f>
        <v/>
      </c>
      <c r="F42" s="131" t="str">
        <f t="shared" si="2"/>
        <v/>
      </c>
      <c r="G42" s="131"/>
      <c r="H42" s="78" t="str">
        <f>IF(B42=0,"",((VLOOKUP(B42,'2021 Cubes Weight Description'!$C$4:$F$177,2,FALSE)))*C42)</f>
        <v/>
      </c>
      <c r="I42" s="78" t="str">
        <f>IF(B42=0,"",((VLOOKUP(B42,'2021 Cubes Weight Description'!$C$4:$F$177,3,FALSE))*C42))</f>
        <v/>
      </c>
      <c r="J42" s="79" t="str">
        <f>IF(B42=0,"",(INDEX('2021 Material Number'!$D$5:$I$178,O42,P42)))</f>
        <v/>
      </c>
      <c r="K42" s="80" t="str">
        <f t="shared" si="1"/>
        <v/>
      </c>
      <c r="L42" s="81" t="str">
        <f>IF(B42=0,"",(INDEX('2021 Material Description'!$B$3:$G$176,O42,P42)))</f>
        <v/>
      </c>
      <c r="M42" s="34"/>
      <c r="O42" s="30" t="e">
        <f>MATCH(B42,'2021 Cubes Weight Description'!$C$4:$C$177,0)</f>
        <v>#N/A</v>
      </c>
      <c r="P42" s="30">
        <f>MATCH($E$8,'2021 Material Number'!$D$4:$I$4,0)</f>
        <v>5</v>
      </c>
      <c r="R42" s="28"/>
      <c r="S42" s="24"/>
      <c r="T42" s="61"/>
    </row>
    <row r="43" spans="1:21" ht="14.1" customHeight="1" x14ac:dyDescent="0.3">
      <c r="A43" s="7"/>
      <c r="B43" s="74"/>
      <c r="C43" s="75"/>
      <c r="D43" s="76" t="str">
        <f>IF(B43=0,"",((VLOOKUP(B43,'2021 Cubes Weight Description'!$C$4:$F$177,4,FALSE))))</f>
        <v/>
      </c>
      <c r="E43" s="77" t="str">
        <f>IF(B43=0,"",(INDEX('2021 List'!$D$5:$I$178,O43,P43)))</f>
        <v/>
      </c>
      <c r="F43" s="131" t="str">
        <f t="shared" si="2"/>
        <v/>
      </c>
      <c r="G43" s="131"/>
      <c r="H43" s="78" t="str">
        <f>IF(B43=0,"",((VLOOKUP(B43,'2021 Cubes Weight Description'!$C$4:$F$177,2,FALSE)))*C43)</f>
        <v/>
      </c>
      <c r="I43" s="78" t="str">
        <f>IF(B43=0,"",((VLOOKUP(B43,'2021 Cubes Weight Description'!$C$4:$F$177,3,FALSE))*C43))</f>
        <v/>
      </c>
      <c r="J43" s="79" t="str">
        <f>IF(B43=0,"",(INDEX('2021 Material Number'!$D$5:$I$178,O43,P43)))</f>
        <v/>
      </c>
      <c r="K43" s="80" t="str">
        <f t="shared" si="1"/>
        <v/>
      </c>
      <c r="L43" s="81" t="str">
        <f>IF(B43=0,"",(INDEX('2021 Material Description'!$B$3:$G$176,O43,P43)))</f>
        <v/>
      </c>
      <c r="M43" s="34"/>
      <c r="O43" s="30" t="e">
        <f>MATCH(B43,'2021 Cubes Weight Description'!$C$4:$C$177,0)</f>
        <v>#N/A</v>
      </c>
      <c r="P43" s="30">
        <f>MATCH($E$8,'2021 Material Number'!$D$4:$I$4,0)</f>
        <v>5</v>
      </c>
    </row>
    <row r="44" spans="1:21" ht="14.1" customHeight="1" x14ac:dyDescent="0.3">
      <c r="A44" s="7"/>
      <c r="B44" s="74"/>
      <c r="C44" s="75"/>
      <c r="D44" s="76" t="str">
        <f>IF(B44=0,"",((VLOOKUP(B44,'2021 Cubes Weight Description'!$C$4:$F$177,4,FALSE))))</f>
        <v/>
      </c>
      <c r="E44" s="77" t="str">
        <f>IF(B44=0,"",(INDEX('2021 List'!$D$5:$I$178,O44,P44)))</f>
        <v/>
      </c>
      <c r="F44" s="131" t="str">
        <f t="shared" si="2"/>
        <v/>
      </c>
      <c r="G44" s="131"/>
      <c r="H44" s="78" t="str">
        <f>IF(B44=0,"",((VLOOKUP(B44,'2021 Cubes Weight Description'!$C$4:$F$177,2,FALSE)))*C44)</f>
        <v/>
      </c>
      <c r="I44" s="78" t="str">
        <f>IF(B44=0,"",((VLOOKUP(B44,'2021 Cubes Weight Description'!$C$4:$F$177,3,FALSE))*C44))</f>
        <v/>
      </c>
      <c r="J44" s="79" t="str">
        <f>IF(B44=0,"",(INDEX('2021 Material Number'!$D$5:$I$178,O44,P44)))</f>
        <v/>
      </c>
      <c r="K44" s="80" t="str">
        <f t="shared" ref="K44:K61" si="3">+IF(C44=0,"",C44)</f>
        <v/>
      </c>
      <c r="L44" s="81" t="str">
        <f>IF(B44=0,"",(INDEX('2021 Material Description'!$B$3:$G$176,O44,P44)))</f>
        <v/>
      </c>
      <c r="M44" s="34"/>
      <c r="O44" s="30" t="e">
        <f>MATCH(B44,'2021 Cubes Weight Description'!$C$4:$C$177,0)</f>
        <v>#N/A</v>
      </c>
      <c r="P44" s="30">
        <f>MATCH($E$8,'2021 Material Number'!$D$4:$I$4,0)</f>
        <v>5</v>
      </c>
    </row>
    <row r="45" spans="1:21" ht="14.1" customHeight="1" x14ac:dyDescent="0.3">
      <c r="A45" s="7"/>
      <c r="B45" s="74"/>
      <c r="C45" s="75"/>
      <c r="D45" s="76" t="str">
        <f>IF(B45=0,"",((VLOOKUP(B45,'2021 Cubes Weight Description'!$C$4:$F$177,4,FALSE))))</f>
        <v/>
      </c>
      <c r="E45" s="77" t="str">
        <f>IF(B45=0,"",(INDEX('2021 List'!$D$5:$I$178,O45,P45)))</f>
        <v/>
      </c>
      <c r="F45" s="131" t="str">
        <f t="shared" si="2"/>
        <v/>
      </c>
      <c r="G45" s="131"/>
      <c r="H45" s="78" t="str">
        <f>IF(B45=0,"",((VLOOKUP(B45,'2021 Cubes Weight Description'!$C$4:$F$177,2,FALSE)))*C45)</f>
        <v/>
      </c>
      <c r="I45" s="78" t="str">
        <f>IF(B45=0,"",((VLOOKUP(B45,'2021 Cubes Weight Description'!$C$4:$F$177,3,FALSE))*C45))</f>
        <v/>
      </c>
      <c r="J45" s="79" t="str">
        <f>IF(B45=0,"",(INDEX('2021 Material Number'!$D$5:$I$178,O45,P45)))</f>
        <v/>
      </c>
      <c r="K45" s="80" t="str">
        <f t="shared" si="3"/>
        <v/>
      </c>
      <c r="L45" s="81" t="str">
        <f>IF(B45=0,"",(INDEX('2021 Material Description'!$B$3:$G$176,O45,P45)))</f>
        <v/>
      </c>
      <c r="M45" s="34"/>
      <c r="O45" s="30" t="e">
        <f>MATCH(B45,'2021 Cubes Weight Description'!$C$4:$C$177,0)</f>
        <v>#N/A</v>
      </c>
      <c r="P45" s="30">
        <f>MATCH($E$8,'2021 Material Number'!$D$4:$I$4,0)</f>
        <v>5</v>
      </c>
      <c r="R45" s="64"/>
      <c r="S45" s="65"/>
      <c r="T45" s="65"/>
      <c r="U45" s="65"/>
    </row>
    <row r="46" spans="1:21" ht="14.1" customHeight="1" x14ac:dyDescent="0.3">
      <c r="A46" s="7"/>
      <c r="B46" s="74"/>
      <c r="C46" s="75"/>
      <c r="D46" s="76" t="str">
        <f>IF(B46=0,"",((VLOOKUP(B46,'2021 Cubes Weight Description'!$C$4:$F$177,4,FALSE))))</f>
        <v/>
      </c>
      <c r="E46" s="77" t="str">
        <f>IF(B46=0,"",(INDEX('2021 List'!$D$5:$I$178,O46,P46)))</f>
        <v/>
      </c>
      <c r="F46" s="131" t="str">
        <f t="shared" si="2"/>
        <v/>
      </c>
      <c r="G46" s="131"/>
      <c r="H46" s="78" t="str">
        <f>IF(B46=0,"",((VLOOKUP(B46,'2021 Cubes Weight Description'!$C$4:$F$177,2,FALSE)))*C46)</f>
        <v/>
      </c>
      <c r="I46" s="78" t="str">
        <f>IF(B46=0,"",((VLOOKUP(B46,'2021 Cubes Weight Description'!$C$4:$F$177,3,FALSE))*C46))</f>
        <v/>
      </c>
      <c r="J46" s="79" t="str">
        <f>IF(B46=0,"",(INDEX('2021 Material Number'!$D$5:$I$178,O46,P46)))</f>
        <v/>
      </c>
      <c r="K46" s="80" t="str">
        <f t="shared" si="3"/>
        <v/>
      </c>
      <c r="L46" s="81" t="str">
        <f>IF(B46=0,"",(INDEX('2021 Material Description'!$B$3:$G$176,O46,P46)))</f>
        <v/>
      </c>
      <c r="M46" s="34"/>
      <c r="O46" s="30" t="e">
        <f>MATCH(B46,'2021 Cubes Weight Description'!$C$4:$C$177,0)</f>
        <v>#N/A</v>
      </c>
      <c r="P46" s="30">
        <f>MATCH($E$8,'2021 Material Number'!$D$4:$I$4,0)</f>
        <v>5</v>
      </c>
      <c r="R46" s="65"/>
      <c r="S46" s="65"/>
      <c r="T46" s="65"/>
      <c r="U46" s="65"/>
    </row>
    <row r="47" spans="1:21" ht="14.1" customHeight="1" x14ac:dyDescent="0.3">
      <c r="A47" s="7"/>
      <c r="B47" s="74"/>
      <c r="C47" s="75"/>
      <c r="D47" s="76" t="str">
        <f>IF(B47=0,"",((VLOOKUP(B47,'2021 Cubes Weight Description'!$C$4:$F$177,4,FALSE))))</f>
        <v/>
      </c>
      <c r="E47" s="77" t="str">
        <f>IF(B47=0,"",(INDEX('2021 List'!$D$5:$I$178,O47,P47)))</f>
        <v/>
      </c>
      <c r="F47" s="131" t="str">
        <f t="shared" si="2"/>
        <v/>
      </c>
      <c r="G47" s="131"/>
      <c r="H47" s="78" t="str">
        <f>IF(B47=0,"",((VLOOKUP(B47,'2021 Cubes Weight Description'!$C$4:$F$177,2,FALSE)))*C47)</f>
        <v/>
      </c>
      <c r="I47" s="78" t="str">
        <f>IF(B47=0,"",((VLOOKUP(B47,'2021 Cubes Weight Description'!$C$4:$F$177,3,FALSE))*C47))</f>
        <v/>
      </c>
      <c r="J47" s="79" t="str">
        <f>IF(B47=0,"",(INDEX('2021 Material Number'!$D$5:$I$178,O47,P47)))</f>
        <v/>
      </c>
      <c r="K47" s="80" t="str">
        <f t="shared" si="3"/>
        <v/>
      </c>
      <c r="L47" s="81" t="str">
        <f>IF(B47=0,"",(INDEX('2021 Material Description'!$B$3:$G$176,O47,P47)))</f>
        <v/>
      </c>
      <c r="M47" s="34"/>
      <c r="O47" s="30" t="e">
        <f>MATCH(B47,'2021 Cubes Weight Description'!$C$4:$C$177,0)</f>
        <v>#N/A</v>
      </c>
      <c r="P47" s="30">
        <f>MATCH($E$8,'2021 Material Number'!$D$4:$I$4,0)</f>
        <v>5</v>
      </c>
      <c r="R47" s="65"/>
      <c r="S47" s="65"/>
      <c r="U47" s="65"/>
    </row>
    <row r="48" spans="1:21" ht="14.1" customHeight="1" x14ac:dyDescent="0.3">
      <c r="A48" s="7"/>
      <c r="B48" s="74"/>
      <c r="C48" s="75"/>
      <c r="D48" s="76" t="str">
        <f>IF(B48=0,"",((VLOOKUP(B48,'2021 Cubes Weight Description'!$C$4:$F$177,4,FALSE))))</f>
        <v/>
      </c>
      <c r="E48" s="77" t="str">
        <f>IF(B48=0,"",(INDEX('2021 List'!$D$5:$I$178,O48,P48)))</f>
        <v/>
      </c>
      <c r="F48" s="131" t="str">
        <f t="shared" si="2"/>
        <v/>
      </c>
      <c r="G48" s="131"/>
      <c r="H48" s="78" t="str">
        <f>IF(B48=0,"",((VLOOKUP(B48,'2021 Cubes Weight Description'!$C$4:$F$177,2,FALSE)))*C48)</f>
        <v/>
      </c>
      <c r="I48" s="78" t="str">
        <f>IF(B48=0,"",((VLOOKUP(B48,'2021 Cubes Weight Description'!$C$4:$F$177,3,FALSE))*C48))</f>
        <v/>
      </c>
      <c r="J48" s="79" t="str">
        <f>IF(B48=0,"",(INDEX('2021 Material Number'!$D$5:$I$178,O48,P48)))</f>
        <v/>
      </c>
      <c r="K48" s="80" t="str">
        <f t="shared" si="3"/>
        <v/>
      </c>
      <c r="L48" s="81" t="str">
        <f>IF(B48=0,"",(INDEX('2021 Material Description'!$B$3:$G$176,O48,P48)))</f>
        <v/>
      </c>
      <c r="M48" s="34"/>
      <c r="O48" s="30" t="e">
        <f>MATCH(B48,'2021 Cubes Weight Description'!$C$4:$C$177,0)</f>
        <v>#N/A</v>
      </c>
      <c r="P48" s="30">
        <f>MATCH($E$8,'2021 Material Number'!$D$4:$I$4,0)</f>
        <v>5</v>
      </c>
      <c r="R48" s="65"/>
      <c r="S48" s="65"/>
      <c r="U48" s="65"/>
    </row>
    <row r="49" spans="1:21" ht="14.1" customHeight="1" x14ac:dyDescent="0.3">
      <c r="A49" s="7"/>
      <c r="B49" s="74"/>
      <c r="C49" s="75"/>
      <c r="D49" s="76" t="str">
        <f>IF(B49=0,"",((VLOOKUP(B49,'2021 Cubes Weight Description'!$C$4:$F$177,4,FALSE))))</f>
        <v/>
      </c>
      <c r="E49" s="77" t="str">
        <f>IF(B49=0,"",(INDEX('2021 List'!$D$5:$I$178,O49,P49)))</f>
        <v/>
      </c>
      <c r="F49" s="131" t="str">
        <f t="shared" si="2"/>
        <v/>
      </c>
      <c r="G49" s="131"/>
      <c r="H49" s="78" t="str">
        <f>IF(B49=0,"",((VLOOKUP(B49,'2021 Cubes Weight Description'!$C$4:$F$177,2,FALSE)))*C49)</f>
        <v/>
      </c>
      <c r="I49" s="78" t="str">
        <f>IF(B49=0,"",((VLOOKUP(B49,'2021 Cubes Weight Description'!$C$4:$F$177,3,FALSE))*C49))</f>
        <v/>
      </c>
      <c r="J49" s="79" t="str">
        <f>IF(B49=0,"",(INDEX('2021 Material Number'!$D$5:$I$178,O49,P49)))</f>
        <v/>
      </c>
      <c r="K49" s="80" t="str">
        <f t="shared" si="3"/>
        <v/>
      </c>
      <c r="L49" s="81" t="str">
        <f>IF(B49=0,"",(INDEX('2021 Material Description'!$B$3:$G$176,O49,P49)))</f>
        <v/>
      </c>
      <c r="M49" s="34"/>
      <c r="O49" s="30" t="e">
        <f>MATCH(B49,'2021 Cubes Weight Description'!$C$4:$C$177,0)</f>
        <v>#N/A</v>
      </c>
      <c r="P49" s="30">
        <f>MATCH($E$8,'2021 Material Number'!$D$4:$I$4,0)</f>
        <v>5</v>
      </c>
      <c r="R49" s="65"/>
      <c r="S49" s="65"/>
      <c r="U49" s="65"/>
    </row>
    <row r="50" spans="1:21" ht="14.1" customHeight="1" x14ac:dyDescent="0.3">
      <c r="A50" s="7"/>
      <c r="B50" s="74"/>
      <c r="C50" s="75"/>
      <c r="D50" s="76" t="str">
        <f>IF(B50=0,"",((VLOOKUP(B50,'2021 Cubes Weight Description'!$C$4:$F$177,4,FALSE))))</f>
        <v/>
      </c>
      <c r="E50" s="77" t="str">
        <f>IF(B50=0,"",(INDEX('2021 List'!$D$5:$I$178,O50,P50)))</f>
        <v/>
      </c>
      <c r="F50" s="131" t="str">
        <f t="shared" si="2"/>
        <v/>
      </c>
      <c r="G50" s="131"/>
      <c r="H50" s="78" t="str">
        <f>IF(B50=0,"",((VLOOKUP(B50,'2021 Cubes Weight Description'!$C$4:$F$177,2,FALSE)))*C50)</f>
        <v/>
      </c>
      <c r="I50" s="78" t="str">
        <f>IF(B50=0,"",((VLOOKUP(B50,'2021 Cubes Weight Description'!$C$4:$F$177,3,FALSE))*C50))</f>
        <v/>
      </c>
      <c r="J50" s="79" t="str">
        <f>IF(B50=0,"",(INDEX('2021 Material Number'!$D$5:$I$178,O50,P50)))</f>
        <v/>
      </c>
      <c r="K50" s="80" t="str">
        <f t="shared" si="3"/>
        <v/>
      </c>
      <c r="L50" s="81" t="str">
        <f>IF(B50=0,"",(INDEX('2021 Material Description'!$B$3:$G$176,O50,P50)))</f>
        <v/>
      </c>
      <c r="M50" s="34"/>
      <c r="O50" s="30" t="e">
        <f>MATCH(B50,'2021 Cubes Weight Description'!$C$4:$C$177,0)</f>
        <v>#N/A</v>
      </c>
      <c r="P50" s="30">
        <f>MATCH($E$8,'2021 Material Number'!$D$4:$I$4,0)</f>
        <v>5</v>
      </c>
      <c r="R50" s="65"/>
      <c r="S50" s="65"/>
    </row>
    <row r="51" spans="1:21" ht="14.1" customHeight="1" x14ac:dyDescent="0.3">
      <c r="A51" s="7"/>
      <c r="B51" s="74"/>
      <c r="C51" s="75"/>
      <c r="D51" s="76" t="str">
        <f>IF(B51=0,"",((VLOOKUP(B51,'2021 Cubes Weight Description'!$C$4:$F$177,4,FALSE))))</f>
        <v/>
      </c>
      <c r="E51" s="77" t="str">
        <f>IF(B51=0,"",(INDEX('2021 List'!$D$5:$I$178,O51,P51)))</f>
        <v/>
      </c>
      <c r="F51" s="131" t="str">
        <f t="shared" si="2"/>
        <v/>
      </c>
      <c r="G51" s="131"/>
      <c r="H51" s="78" t="str">
        <f>IF(B51=0,"",((VLOOKUP(B51,'2021 Cubes Weight Description'!$C$4:$F$177,2,FALSE)))*C51)</f>
        <v/>
      </c>
      <c r="I51" s="78" t="str">
        <f>IF(B51=0,"",((VLOOKUP(B51,'2021 Cubes Weight Description'!$C$4:$F$177,3,FALSE))*C51))</f>
        <v/>
      </c>
      <c r="J51" s="79" t="str">
        <f>IF(B51=0,"",(INDEX('2021 Material Number'!$D$5:$I$178,O51,P51)))</f>
        <v/>
      </c>
      <c r="K51" s="80" t="str">
        <f t="shared" si="3"/>
        <v/>
      </c>
      <c r="L51" s="81" t="str">
        <f>IF(B51=0,"",(INDEX('2021 Material Description'!$B$3:$G$176,O51,P51)))</f>
        <v/>
      </c>
      <c r="M51" s="34"/>
      <c r="O51" s="30" t="e">
        <f>MATCH(B51,'2021 Cubes Weight Description'!$C$4:$C$177,0)</f>
        <v>#N/A</v>
      </c>
      <c r="P51" s="30">
        <f>MATCH($E$8,'2021 Material Number'!$D$4:$I$4,0)</f>
        <v>5</v>
      </c>
      <c r="R51" s="65"/>
      <c r="S51" s="65"/>
    </row>
    <row r="52" spans="1:21" ht="14.1" customHeight="1" x14ac:dyDescent="0.3">
      <c r="A52" s="7"/>
      <c r="B52" s="74"/>
      <c r="C52" s="75"/>
      <c r="D52" s="76" t="str">
        <f>IF(B52=0,"",((VLOOKUP(B52,'2021 Cubes Weight Description'!$C$4:$F$177,4,FALSE))))</f>
        <v/>
      </c>
      <c r="E52" s="77" t="str">
        <f>IF(B52=0,"",(INDEX('2021 List'!$D$5:$I$178,O52,P52)))</f>
        <v/>
      </c>
      <c r="F52" s="131" t="str">
        <f t="shared" si="2"/>
        <v/>
      </c>
      <c r="G52" s="131"/>
      <c r="H52" s="78" t="str">
        <f>IF(B52=0,"",((VLOOKUP(B52,'2021 Cubes Weight Description'!$C$4:$F$177,2,FALSE)))*C52)</f>
        <v/>
      </c>
      <c r="I52" s="78" t="str">
        <f>IF(B52=0,"",((VLOOKUP(B52,'2021 Cubes Weight Description'!$C$4:$F$177,3,FALSE))*C52))</f>
        <v/>
      </c>
      <c r="J52" s="79" t="str">
        <f>IF(B52=0,"",(INDEX('2021 Material Number'!$D$5:$I$178,O52,P52)))</f>
        <v/>
      </c>
      <c r="K52" s="80" t="str">
        <f t="shared" si="3"/>
        <v/>
      </c>
      <c r="L52" s="81" t="str">
        <f>IF(B52=0,"",(INDEX('2021 Material Description'!$B$3:$G$176,O52,P52)))</f>
        <v/>
      </c>
      <c r="M52" s="34"/>
      <c r="O52" s="30" t="e">
        <f>MATCH(B52,'2021 Cubes Weight Description'!$C$4:$C$177,0)</f>
        <v>#N/A</v>
      </c>
      <c r="P52" s="30">
        <f>MATCH($E$8,'2021 Material Number'!$D$4:$I$4,0)</f>
        <v>5</v>
      </c>
      <c r="R52" s="65"/>
    </row>
    <row r="53" spans="1:21" ht="14.1" customHeight="1" x14ac:dyDescent="0.3">
      <c r="A53" s="7"/>
      <c r="B53" s="74"/>
      <c r="C53" s="75"/>
      <c r="D53" s="76" t="str">
        <f>IF(B53=0,"",((VLOOKUP(B53,'2021 Cubes Weight Description'!$C$4:$F$177,4,FALSE))))</f>
        <v/>
      </c>
      <c r="E53" s="77" t="str">
        <f>IF(B53=0,"",(INDEX('2021 List'!$D$5:$I$178,O53,P53)))</f>
        <v/>
      </c>
      <c r="F53" s="131" t="str">
        <f t="shared" si="2"/>
        <v/>
      </c>
      <c r="G53" s="131"/>
      <c r="H53" s="78" t="str">
        <f>IF(B53=0,"",((VLOOKUP(B53,'2021 Cubes Weight Description'!$C$4:$F$177,2,FALSE)))*C53)</f>
        <v/>
      </c>
      <c r="I53" s="78" t="str">
        <f>IF(B53=0,"",((VLOOKUP(B53,'2021 Cubes Weight Description'!$C$4:$F$177,3,FALSE))*C53))</f>
        <v/>
      </c>
      <c r="J53" s="79" t="str">
        <f>IF(B53=0,"",(INDEX('2021 Material Number'!$D$5:$I$178,O53,P53)))</f>
        <v/>
      </c>
      <c r="K53" s="80" t="str">
        <f t="shared" si="3"/>
        <v/>
      </c>
      <c r="L53" s="81" t="str">
        <f>IF(B53=0,"",(INDEX('2021 Material Description'!$B$3:$G$176,O53,P53)))</f>
        <v/>
      </c>
      <c r="M53" s="34"/>
      <c r="O53" s="30" t="e">
        <f>MATCH(B53,'2021 Cubes Weight Description'!$C$4:$C$177,0)</f>
        <v>#N/A</v>
      </c>
      <c r="P53" s="30">
        <f>MATCH($E$8,'2021 Material Number'!$D$4:$I$4,0)</f>
        <v>5</v>
      </c>
      <c r="R53" s="65"/>
    </row>
    <row r="54" spans="1:21" ht="14.1" customHeight="1" x14ac:dyDescent="0.3">
      <c r="A54" s="7"/>
      <c r="B54" s="74"/>
      <c r="C54" s="75"/>
      <c r="D54" s="76" t="str">
        <f>IF(B54=0,"",((VLOOKUP(B54,'2021 Cubes Weight Description'!$C$4:$F$177,4,FALSE))))</f>
        <v/>
      </c>
      <c r="E54" s="77" t="str">
        <f>IF(B54=0,"",(INDEX('2021 List'!$D$5:$I$178,O54,P54)))</f>
        <v/>
      </c>
      <c r="F54" s="131" t="str">
        <f t="shared" si="2"/>
        <v/>
      </c>
      <c r="G54" s="131"/>
      <c r="H54" s="78" t="str">
        <f>IF(B54=0,"",((VLOOKUP(B54,'2021 Cubes Weight Description'!$C$4:$F$177,2,FALSE)))*C54)</f>
        <v/>
      </c>
      <c r="I54" s="78" t="str">
        <f>IF(B54=0,"",((VLOOKUP(B54,'2021 Cubes Weight Description'!$C$4:$F$177,3,FALSE))*C54))</f>
        <v/>
      </c>
      <c r="J54" s="79" t="str">
        <f>IF(B54=0,"",(INDEX('2021 Material Number'!$D$5:$I$178,O54,P54)))</f>
        <v/>
      </c>
      <c r="K54" s="80" t="str">
        <f t="shared" si="3"/>
        <v/>
      </c>
      <c r="L54" s="81" t="str">
        <f>IF(B54=0,"",(INDEX('2021 Material Description'!$B$3:$G$176,O54,P54)))</f>
        <v/>
      </c>
      <c r="M54" s="34"/>
      <c r="O54" s="30" t="e">
        <f>MATCH(B54,'2021 Cubes Weight Description'!$C$4:$C$177,0)</f>
        <v>#N/A</v>
      </c>
      <c r="P54" s="30">
        <f>MATCH($E$8,'2021 Material Number'!$D$4:$I$4,0)</f>
        <v>5</v>
      </c>
    </row>
    <row r="55" spans="1:21" ht="14.1" customHeight="1" x14ac:dyDescent="0.3">
      <c r="A55" s="7"/>
      <c r="B55" s="74"/>
      <c r="C55" s="75"/>
      <c r="D55" s="76" t="str">
        <f>IF(B55=0,"",((VLOOKUP(B55,'2021 Cubes Weight Description'!$C$4:$F$177,4,FALSE))))</f>
        <v/>
      </c>
      <c r="E55" s="77" t="str">
        <f>IF(B55=0,"",(INDEX('2021 List'!$D$5:$I$178,O55,P55)))</f>
        <v/>
      </c>
      <c r="F55" s="131" t="str">
        <f t="shared" si="2"/>
        <v/>
      </c>
      <c r="G55" s="131"/>
      <c r="H55" s="78" t="str">
        <f>IF(B55=0,"",((VLOOKUP(B55,'2021 Cubes Weight Description'!$C$4:$F$177,2,FALSE)))*C55)</f>
        <v/>
      </c>
      <c r="I55" s="78" t="str">
        <f>IF(B55=0,"",((VLOOKUP(B55,'2021 Cubes Weight Description'!$C$4:$F$177,3,FALSE))*C55))</f>
        <v/>
      </c>
      <c r="J55" s="79" t="str">
        <f>IF(B55=0,"",(INDEX('2021 Material Number'!$D$5:$I$178,O55,P55)))</f>
        <v/>
      </c>
      <c r="K55" s="80" t="str">
        <f t="shared" si="3"/>
        <v/>
      </c>
      <c r="L55" s="81" t="str">
        <f>IF(B55=0,"",(INDEX('2021 Material Description'!$B$3:$G$176,O55,P55)))</f>
        <v/>
      </c>
      <c r="M55" s="34"/>
      <c r="O55" s="30" t="e">
        <f>MATCH(B55,'2021 Cubes Weight Description'!$C$4:$C$177,0)</f>
        <v>#N/A</v>
      </c>
      <c r="P55" s="30">
        <f>MATCH($E$8,'2021 Material Number'!$D$4:$I$4,0)</f>
        <v>5</v>
      </c>
    </row>
    <row r="56" spans="1:21" ht="14.1" customHeight="1" x14ac:dyDescent="0.3">
      <c r="A56" s="7"/>
      <c r="B56" s="74"/>
      <c r="C56" s="75"/>
      <c r="D56" s="76" t="str">
        <f>IF(B56=0,"",((VLOOKUP(B56,'2021 Cubes Weight Description'!$C$4:$F$177,4,FALSE))))</f>
        <v/>
      </c>
      <c r="E56" s="77" t="str">
        <f>IF(B56=0,"",(INDEX('2021 List'!$D$5:$I$178,O56,P56)))</f>
        <v/>
      </c>
      <c r="F56" s="131" t="str">
        <f t="shared" si="2"/>
        <v/>
      </c>
      <c r="G56" s="131"/>
      <c r="H56" s="78" t="str">
        <f>IF(B56=0,"",((VLOOKUP(B56,'2021 Cubes Weight Description'!$C$4:$F$177,2,FALSE)))*C56)</f>
        <v/>
      </c>
      <c r="I56" s="78" t="str">
        <f>IF(B56=0,"",((VLOOKUP(B56,'2021 Cubes Weight Description'!$C$4:$F$177,3,FALSE))*C56))</f>
        <v/>
      </c>
      <c r="J56" s="79" t="str">
        <f>IF(B56=0,"",(INDEX('2021 Material Number'!$D$5:$I$178,O56,P56)))</f>
        <v/>
      </c>
      <c r="K56" s="80" t="str">
        <f t="shared" si="3"/>
        <v/>
      </c>
      <c r="L56" s="81" t="str">
        <f>IF(B56=0,"",(INDEX('2021 Material Description'!$B$3:$G$176,O56,P56)))</f>
        <v/>
      </c>
      <c r="M56" s="34"/>
      <c r="O56" s="30" t="e">
        <f>MATCH(B56,'2021 Cubes Weight Description'!$C$4:$C$177,0)</f>
        <v>#N/A</v>
      </c>
      <c r="P56" s="30">
        <f>MATCH($E$8,'2021 Material Number'!$D$4:$I$4,0)</f>
        <v>5</v>
      </c>
    </row>
    <row r="57" spans="1:21" ht="14.1" customHeight="1" x14ac:dyDescent="0.3">
      <c r="A57" s="7"/>
      <c r="B57" s="74"/>
      <c r="C57" s="75"/>
      <c r="D57" s="76" t="str">
        <f>IF(B57=0,"",((VLOOKUP(B57,'2021 Cubes Weight Description'!$C$4:$F$177,4,FALSE))))</f>
        <v/>
      </c>
      <c r="E57" s="77" t="str">
        <f>IF(B57=0,"",(INDEX('2021 List'!$D$5:$I$178,O57,P57)))</f>
        <v/>
      </c>
      <c r="F57" s="131" t="str">
        <f t="shared" si="2"/>
        <v/>
      </c>
      <c r="G57" s="131"/>
      <c r="H57" s="78" t="str">
        <f>IF(B57=0,"",((VLOOKUP(B57,'2021 Cubes Weight Description'!$C$4:$F$177,2,FALSE)))*C57)</f>
        <v/>
      </c>
      <c r="I57" s="78" t="str">
        <f>IF(B57=0,"",((VLOOKUP(B57,'2021 Cubes Weight Description'!$C$4:$F$177,3,FALSE))*C57))</f>
        <v/>
      </c>
      <c r="J57" s="79" t="str">
        <f>IF(B57=0,"",(INDEX('2021 Material Number'!$D$5:$I$178,O57,P57)))</f>
        <v/>
      </c>
      <c r="K57" s="80" t="str">
        <f t="shared" si="3"/>
        <v/>
      </c>
      <c r="L57" s="81" t="str">
        <f>IF(B57=0,"",(INDEX('2021 Material Description'!$B$3:$G$176,O57,P57)))</f>
        <v/>
      </c>
      <c r="M57" s="34"/>
      <c r="O57" s="30" t="e">
        <f>MATCH(B57,'2021 Cubes Weight Description'!$C$4:$C$177,0)</f>
        <v>#N/A</v>
      </c>
      <c r="P57" s="30">
        <f>MATCH($E$8,'2021 Material Number'!$D$4:$I$4,0)</f>
        <v>5</v>
      </c>
    </row>
    <row r="58" spans="1:21" ht="14.1" customHeight="1" x14ac:dyDescent="0.3">
      <c r="A58" s="7"/>
      <c r="B58" s="74"/>
      <c r="C58" s="75"/>
      <c r="D58" s="76" t="str">
        <f>IF(B58=0,"",((VLOOKUP(B58,'2021 Cubes Weight Description'!$C$4:$F$177,4,FALSE))))</f>
        <v/>
      </c>
      <c r="E58" s="77" t="str">
        <f>IF(B58=0,"",(INDEX('2021 List'!$D$5:$I$178,O58,P58)))</f>
        <v/>
      </c>
      <c r="F58" s="131" t="str">
        <f t="shared" si="2"/>
        <v/>
      </c>
      <c r="G58" s="131"/>
      <c r="H58" s="78" t="str">
        <f>IF(B58=0,"",((VLOOKUP(B58,'2021 Cubes Weight Description'!$C$4:$F$177,2,FALSE)))*C58)</f>
        <v/>
      </c>
      <c r="I58" s="78" t="str">
        <f>IF(B58=0,"",((VLOOKUP(B58,'2021 Cubes Weight Description'!$C$4:$F$177,3,FALSE))*C58))</f>
        <v/>
      </c>
      <c r="J58" s="79" t="str">
        <f>IF(B58=0,"",(INDEX('2021 Material Number'!$D$5:$I$178,O58,P58)))</f>
        <v/>
      </c>
      <c r="K58" s="80" t="str">
        <f t="shared" si="3"/>
        <v/>
      </c>
      <c r="L58" s="81" t="str">
        <f>IF(B58=0,"",(INDEX('2021 Material Description'!$B$3:$G$176,O58,P58)))</f>
        <v/>
      </c>
      <c r="M58" s="34"/>
      <c r="O58" s="30" t="e">
        <f>MATCH(B58,'2021 Cubes Weight Description'!$C$4:$C$177,0)</f>
        <v>#N/A</v>
      </c>
      <c r="P58" s="30">
        <f>MATCH($E$8,'2021 Material Number'!$D$4:$I$4,0)</f>
        <v>5</v>
      </c>
    </row>
    <row r="59" spans="1:21" ht="14.1" customHeight="1" x14ac:dyDescent="0.3">
      <c r="A59" s="7"/>
      <c r="B59" s="74"/>
      <c r="C59" s="75"/>
      <c r="D59" s="76" t="str">
        <f>IF(B59=0,"",((VLOOKUP(B59,'2021 Cubes Weight Description'!$C$4:$F$177,4,FALSE))))</f>
        <v/>
      </c>
      <c r="E59" s="77" t="str">
        <f>IF(B59=0,"",(INDEX('2021 List'!$D$5:$I$178,O59,P59)))</f>
        <v/>
      </c>
      <c r="F59" s="131" t="str">
        <f t="shared" si="2"/>
        <v/>
      </c>
      <c r="G59" s="131"/>
      <c r="H59" s="78" t="str">
        <f>IF(B59=0,"",((VLOOKUP(B59,'2021 Cubes Weight Description'!$C$4:$F$177,2,FALSE)))*C59)</f>
        <v/>
      </c>
      <c r="I59" s="78" t="str">
        <f>IF(B59=0,"",((VLOOKUP(B59,'2021 Cubes Weight Description'!$C$4:$F$177,3,FALSE))*C59))</f>
        <v/>
      </c>
      <c r="J59" s="79" t="str">
        <f>IF(B59=0,"",(INDEX('2021 Material Number'!$D$5:$I$178,O59,P59)))</f>
        <v/>
      </c>
      <c r="K59" s="80" t="str">
        <f t="shared" si="3"/>
        <v/>
      </c>
      <c r="L59" s="81" t="str">
        <f>IF(B59=0,"",(INDEX('2021 Material Description'!$B$3:$G$176,O59,P59)))</f>
        <v/>
      </c>
      <c r="M59" s="34"/>
      <c r="O59" s="30" t="e">
        <f>MATCH(B59,'2021 Cubes Weight Description'!$C$4:$C$177,0)</f>
        <v>#N/A</v>
      </c>
      <c r="P59" s="30">
        <f>MATCH($E$8,'2021 Material Number'!$D$4:$I$4,0)</f>
        <v>5</v>
      </c>
    </row>
    <row r="60" spans="1:21" ht="14.1" customHeight="1" x14ac:dyDescent="0.3">
      <c r="A60" s="7"/>
      <c r="B60" s="74"/>
      <c r="C60" s="75"/>
      <c r="D60" s="76" t="str">
        <f>IF(B60=0,"",((VLOOKUP(B60,'2021 Cubes Weight Description'!$C$4:$F$177,4,FALSE))))</f>
        <v/>
      </c>
      <c r="E60" s="77" t="str">
        <f>IF(B60=0,"",(INDEX('2021 List'!$D$5:$I$178,O60,P60)))</f>
        <v/>
      </c>
      <c r="F60" s="131" t="str">
        <f t="shared" si="2"/>
        <v/>
      </c>
      <c r="G60" s="131"/>
      <c r="H60" s="78" t="str">
        <f>IF(B60=0,"",((VLOOKUP(B60,'2021 Cubes Weight Description'!$C$4:$F$177,2,FALSE)))*C60)</f>
        <v/>
      </c>
      <c r="I60" s="78" t="str">
        <f>IF(B60=0,"",((VLOOKUP(B60,'2021 Cubes Weight Description'!$C$4:$F$177,3,FALSE))*C60))</f>
        <v/>
      </c>
      <c r="J60" s="79" t="str">
        <f>IF(B60=0,"",(INDEX('2021 Material Number'!$D$5:$I$178,O60,P60)))</f>
        <v/>
      </c>
      <c r="K60" s="80" t="str">
        <f t="shared" si="3"/>
        <v/>
      </c>
      <c r="L60" s="81" t="str">
        <f>IF(B60=0,"",(INDEX('2021 Material Description'!$B$3:$G$176,O60,P60)))</f>
        <v/>
      </c>
      <c r="M60" s="34"/>
      <c r="O60" s="30" t="e">
        <f>MATCH(B60,'2021 Cubes Weight Description'!$C$4:$C$177,0)</f>
        <v>#N/A</v>
      </c>
      <c r="P60" s="30">
        <f>MATCH($E$8,'2021 Material Number'!$D$4:$I$4,0)</f>
        <v>5</v>
      </c>
    </row>
    <row r="61" spans="1:21" ht="14.1" customHeight="1" thickBot="1" x14ac:dyDescent="0.35">
      <c r="A61" s="7"/>
      <c r="B61" s="122"/>
      <c r="C61" s="123"/>
      <c r="D61" s="124" t="str">
        <f>IF(B61=0,"",((VLOOKUP(B61,'2021 Cubes Weight Description'!$C$4:$F$177,4,FALSE))))</f>
        <v/>
      </c>
      <c r="E61" s="125" t="str">
        <f>IF(B61=0,"",(INDEX('2021 List'!$D$5:$I$178,O61,P61)))</f>
        <v/>
      </c>
      <c r="F61" s="132" t="str">
        <f t="shared" si="2"/>
        <v/>
      </c>
      <c r="G61" s="132"/>
      <c r="H61" s="126" t="str">
        <f>IF(B61=0,"",((VLOOKUP(B61,'2021 Cubes Weight Description'!$C$4:$F$177,2,FALSE)))*C61)</f>
        <v/>
      </c>
      <c r="I61" s="126" t="str">
        <f>IF(B61=0,"",((VLOOKUP(B61,'2021 Cubes Weight Description'!$C$4:$F$177,3,FALSE))*C61))</f>
        <v/>
      </c>
      <c r="J61" s="127" t="str">
        <f>IF(B61=0,"",(INDEX('2021 Material Number'!$D$5:$I$178,O61,P61)))</f>
        <v/>
      </c>
      <c r="K61" s="128" t="str">
        <f t="shared" si="3"/>
        <v/>
      </c>
      <c r="L61" s="129" t="str">
        <f>IF(B61=0,"",(INDEX('2021 Material Description'!$B$3:$G$176,O61,P61)))</f>
        <v/>
      </c>
      <c r="M61" s="34"/>
      <c r="O61" s="30" t="e">
        <f>MATCH(B61,'2021 Cubes Weight Description'!$C$4:$C$177,0)</f>
        <v>#N/A</v>
      </c>
      <c r="P61" s="30">
        <f>MATCH($E$8,'2021 Material Number'!$D$4:$I$4,0)</f>
        <v>5</v>
      </c>
    </row>
    <row r="62" spans="1:21" x14ac:dyDescent="0.3">
      <c r="M62" s="34"/>
      <c r="O62" s="30"/>
      <c r="P62" s="30"/>
    </row>
  </sheetData>
  <sheetProtection algorithmName="SHA-512" hashValue="qEUVA/JrXwGkGbulek52GNKNMpFiFB0JMBUz3b3OADadJfE6tOBGWCCyelMSsfcBefxI/SscwJq98o5//9iSPw==" saltValue="m+37rEp596TYfkZgtAkiWA==" spinCount="100000" sheet="1" selectLockedCells="1"/>
  <mergeCells count="78">
    <mergeCell ref="E6:F6"/>
    <mergeCell ref="B2:D2"/>
    <mergeCell ref="E2:F2"/>
    <mergeCell ref="E3:F3"/>
    <mergeCell ref="E4:F4"/>
    <mergeCell ref="B5:C5"/>
    <mergeCell ref="B1:L1"/>
    <mergeCell ref="F11:G11"/>
    <mergeCell ref="F12:G12"/>
    <mergeCell ref="G2:I2"/>
    <mergeCell ref="H3:I3"/>
    <mergeCell ref="H6:I6"/>
    <mergeCell ref="H4:I4"/>
    <mergeCell ref="E9:F9"/>
    <mergeCell ref="B6:C6"/>
    <mergeCell ref="J2:L2"/>
    <mergeCell ref="G9:H9"/>
    <mergeCell ref="K7:L7"/>
    <mergeCell ref="K6:L6"/>
    <mergeCell ref="K4:L4"/>
    <mergeCell ref="K3:L3"/>
    <mergeCell ref="E7:F7"/>
    <mergeCell ref="F13:G13"/>
    <mergeCell ref="K8:L9"/>
    <mergeCell ref="J8:J9"/>
    <mergeCell ref="B8:C8"/>
    <mergeCell ref="B7:C7"/>
    <mergeCell ref="H7:I7"/>
    <mergeCell ref="H8:I8"/>
    <mergeCell ref="E8:F8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4:G54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9:G59"/>
    <mergeCell ref="F60:G60"/>
    <mergeCell ref="F61:G61"/>
    <mergeCell ref="F55:G55"/>
    <mergeCell ref="F56:G56"/>
    <mergeCell ref="F57:G57"/>
    <mergeCell ref="F58:G58"/>
  </mergeCells>
  <conditionalFormatting sqref="E6 E3">
    <cfRule type="expression" dxfId="7" priority="190">
      <formula>+#REF!="Not A Valid Combination"</formula>
    </cfRule>
  </conditionalFormatting>
  <conditionalFormatting sqref="I9">
    <cfRule type="expression" dxfId="6" priority="195">
      <formula>AND($H$9&lt;&gt;"FDX",#REF!="")</formula>
    </cfRule>
  </conditionalFormatting>
  <conditionalFormatting sqref="E9:F9">
    <cfRule type="containsText" dxfId="5" priority="1" operator="containsText" text="Truckload Only">
      <formula>NOT(ISERROR(SEARCH("Truckload Only",E9)))</formula>
    </cfRule>
    <cfRule type="containsText" dxfId="4" priority="2" operator="containsText" text="Not Available">
      <formula>NOT(ISERROR(SEARCH("Not Available",E9)))</formula>
    </cfRule>
    <cfRule type="containsText" dxfId="3" priority="4" operator="containsText" text="Not Available">
      <formula>NOT(ISERROR(SEARCH("Not Available",E9)))</formula>
    </cfRule>
    <cfRule type="containsText" dxfId="2" priority="5" operator="containsText" text="Truckload">
      <formula>NOT(ISERROR(SEARCH("Truckload",E9)))</formula>
    </cfRule>
  </conditionalFormatting>
  <conditionalFormatting sqref="D12:D61">
    <cfRule type="containsText" dxfId="1" priority="3" operator="containsText" text="SPECIAL ORDER">
      <formula>NOT(ISERROR(SEARCH("SPECIAL ORDER",D12)))</formula>
    </cfRule>
  </conditionalFormatting>
  <dataValidations count="5">
    <dataValidation type="list" allowBlank="1" showErrorMessage="1" sqref="E3:F3" xr:uid="{00000000-0002-0000-0000-000000000000}">
      <formula1>$S$13:$T$13</formula1>
    </dataValidation>
    <dataValidation type="list" allowBlank="1" showInputMessage="1" showErrorMessage="1" sqref="S19 E6:F6" xr:uid="{00000000-0002-0000-0000-000001000000}">
      <formula1>$R$14:$R$16</formula1>
    </dataValidation>
    <dataValidation type="list" allowBlank="1" showInputMessage="1" showErrorMessage="1" sqref="T11:U11" xr:uid="{00000000-0002-0000-0000-000002000000}">
      <formula1>$F$3:$F$7</formula1>
    </dataValidation>
    <dataValidation type="list" allowBlank="1" showInputMessage="1" showErrorMessage="1" sqref="S18" xr:uid="{00000000-0002-0000-0000-000003000000}">
      <formula1>$S$13:$T$13</formula1>
    </dataValidation>
    <dataValidation type="list" allowBlank="1" showInputMessage="1" showErrorMessage="1" sqref="T10:U10 R9" xr:uid="{00000000-0002-0000-0000-000004000000}">
      <formula1>#REF!</formula1>
    </dataValidation>
  </dataValidations>
  <printOptions horizontalCentered="1"/>
  <pageMargins left="0" right="0" top="0" bottom="0" header="0.3" footer="0"/>
  <pageSetup scale="66" fitToWidth="2" fitToHeight="4" pageOrder="overThenDown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3E3ACB8-3FC6-45C5-BBAE-FFCEF22B2317}">
          <x14:formula1>
            <xm:f>'2021 Cubes Weight Description'!$C$4:$C$177</xm:f>
          </x14:formula1>
          <xm:sqref>B12:B61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rgb="FFFFFF00"/>
    <pageSetUpPr fitToPage="1"/>
  </sheetPr>
  <dimension ref="A1:C1959"/>
  <sheetViews>
    <sheetView zoomScale="70" zoomScaleNormal="70" zoomScalePageLayoutView="90" workbookViewId="0">
      <selection activeCell="G12" sqref="G12:H13"/>
    </sheetView>
  </sheetViews>
  <sheetFormatPr defaultColWidth="12.5546875" defaultRowHeight="15.6" x14ac:dyDescent="0.3"/>
  <cols>
    <col min="1" max="1" width="12.5546875" style="13"/>
    <col min="2" max="2" width="13.44140625" style="13" customWidth="1"/>
    <col min="3" max="3" width="15.109375" style="13" customWidth="1"/>
    <col min="4" max="16384" width="12.5546875" style="13"/>
  </cols>
  <sheetData>
    <row r="1" spans="1:3" ht="152.25" customHeight="1" x14ac:dyDescent="0.3">
      <c r="B1" s="14" t="s">
        <v>2190</v>
      </c>
      <c r="C1" s="14" t="s">
        <v>2191</v>
      </c>
    </row>
    <row r="2" spans="1:3" ht="14.25" customHeight="1" x14ac:dyDescent="0.3">
      <c r="B2" s="14"/>
      <c r="C2" s="14"/>
    </row>
    <row r="3" spans="1:3" ht="15.9" customHeight="1" x14ac:dyDescent="0.3">
      <c r="A3" s="13">
        <v>1</v>
      </c>
      <c r="B3" s="13" t="s">
        <v>2192</v>
      </c>
      <c r="C3" s="13" t="s">
        <v>2193</v>
      </c>
    </row>
    <row r="4" spans="1:3" ht="15.9" customHeight="1" x14ac:dyDescent="0.3">
      <c r="A4" s="13">
        <v>2</v>
      </c>
      <c r="B4" s="13" t="s">
        <v>2194</v>
      </c>
      <c r="C4" s="13" t="s">
        <v>2195</v>
      </c>
    </row>
    <row r="5" spans="1:3" ht="15.9" customHeight="1" x14ac:dyDescent="0.3">
      <c r="A5" s="13">
        <v>3</v>
      </c>
      <c r="B5" s="13" t="s">
        <v>2196</v>
      </c>
      <c r="C5" s="13" t="s">
        <v>2197</v>
      </c>
    </row>
    <row r="6" spans="1:3" ht="15.9" customHeight="1" x14ac:dyDescent="0.3">
      <c r="A6" s="13">
        <v>4</v>
      </c>
      <c r="B6" s="13" t="s">
        <v>2198</v>
      </c>
      <c r="C6" s="13" t="s">
        <v>2199</v>
      </c>
    </row>
    <row r="7" spans="1:3" ht="15.9" customHeight="1" x14ac:dyDescent="0.3">
      <c r="A7" s="13">
        <v>5</v>
      </c>
      <c r="B7" s="13" t="s">
        <v>2200</v>
      </c>
      <c r="C7" s="13" t="s">
        <v>2201</v>
      </c>
    </row>
    <row r="8" spans="1:3" ht="15.9" customHeight="1" x14ac:dyDescent="0.3">
      <c r="A8" s="13">
        <v>6</v>
      </c>
      <c r="B8" s="13" t="s">
        <v>2202</v>
      </c>
      <c r="C8" s="13" t="s">
        <v>2203</v>
      </c>
    </row>
    <row r="9" spans="1:3" ht="15.9" customHeight="1" x14ac:dyDescent="0.3">
      <c r="A9" s="13">
        <v>7</v>
      </c>
      <c r="B9" s="13" t="s">
        <v>2204</v>
      </c>
      <c r="C9" s="13" t="s">
        <v>2205</v>
      </c>
    </row>
    <row r="10" spans="1:3" ht="15.9" customHeight="1" x14ac:dyDescent="0.3">
      <c r="A10" s="13">
        <v>8</v>
      </c>
      <c r="B10" s="13" t="s">
        <v>2206</v>
      </c>
      <c r="C10" s="13" t="s">
        <v>2207</v>
      </c>
    </row>
    <row r="11" spans="1:3" ht="15.9" customHeight="1" x14ac:dyDescent="0.3">
      <c r="A11" s="13">
        <v>9</v>
      </c>
      <c r="B11" s="13" t="s">
        <v>2208</v>
      </c>
      <c r="C11" s="13" t="s">
        <v>2209</v>
      </c>
    </row>
    <row r="12" spans="1:3" ht="15.9" customHeight="1" x14ac:dyDescent="0.3">
      <c r="A12" s="13">
        <v>10</v>
      </c>
      <c r="B12" s="13" t="s">
        <v>2210</v>
      </c>
      <c r="C12" s="13" t="s">
        <v>2211</v>
      </c>
    </row>
    <row r="13" spans="1:3" ht="15.9" customHeight="1" x14ac:dyDescent="0.3">
      <c r="A13" s="13">
        <v>11</v>
      </c>
      <c r="B13" s="13" t="s">
        <v>2212</v>
      </c>
      <c r="C13" s="13" t="s">
        <v>2213</v>
      </c>
    </row>
    <row r="14" spans="1:3" ht="15.9" customHeight="1" x14ac:dyDescent="0.3">
      <c r="A14" s="13">
        <v>12</v>
      </c>
      <c r="B14" s="13" t="s">
        <v>2214</v>
      </c>
      <c r="C14" s="13" t="s">
        <v>2215</v>
      </c>
    </row>
    <row r="15" spans="1:3" ht="15.9" customHeight="1" x14ac:dyDescent="0.3">
      <c r="A15" s="13">
        <v>13</v>
      </c>
      <c r="B15" s="13" t="s">
        <v>2216</v>
      </c>
      <c r="C15" s="13" t="s">
        <v>2217</v>
      </c>
    </row>
    <row r="16" spans="1:3" ht="15.9" customHeight="1" x14ac:dyDescent="0.3">
      <c r="A16" s="13">
        <v>14</v>
      </c>
      <c r="B16" s="13" t="s">
        <v>2218</v>
      </c>
      <c r="C16" s="13" t="s">
        <v>2219</v>
      </c>
    </row>
    <row r="17" spans="1:3" ht="15.9" customHeight="1" x14ac:dyDescent="0.3">
      <c r="A17" s="13">
        <v>15</v>
      </c>
      <c r="B17" s="13" t="s">
        <v>2220</v>
      </c>
      <c r="C17" s="13" t="s">
        <v>2221</v>
      </c>
    </row>
    <row r="18" spans="1:3" ht="15.9" customHeight="1" x14ac:dyDescent="0.3">
      <c r="A18" s="13">
        <v>16</v>
      </c>
      <c r="B18" s="13" t="s">
        <v>2222</v>
      </c>
      <c r="C18" s="13" t="s">
        <v>2223</v>
      </c>
    </row>
    <row r="19" spans="1:3" ht="15.9" customHeight="1" x14ac:dyDescent="0.3">
      <c r="A19" s="13">
        <v>17</v>
      </c>
      <c r="B19" s="13" t="s">
        <v>2224</v>
      </c>
      <c r="C19" s="13" t="s">
        <v>2225</v>
      </c>
    </row>
    <row r="20" spans="1:3" ht="15.9" customHeight="1" x14ac:dyDescent="0.3">
      <c r="A20" s="13">
        <v>18</v>
      </c>
      <c r="B20" s="13" t="s">
        <v>2226</v>
      </c>
      <c r="C20" s="13" t="s">
        <v>2227</v>
      </c>
    </row>
    <row r="21" spans="1:3" ht="15.9" customHeight="1" x14ac:dyDescent="0.3">
      <c r="A21" s="13">
        <v>19</v>
      </c>
      <c r="B21" s="13" t="s">
        <v>2228</v>
      </c>
      <c r="C21" s="13" t="s">
        <v>2229</v>
      </c>
    </row>
    <row r="22" spans="1:3" ht="15.9" customHeight="1" x14ac:dyDescent="0.3">
      <c r="A22" s="13">
        <v>20</v>
      </c>
      <c r="B22" s="13" t="s">
        <v>2230</v>
      </c>
      <c r="C22" s="13" t="s">
        <v>2231</v>
      </c>
    </row>
    <row r="23" spans="1:3" ht="15.9" customHeight="1" x14ac:dyDescent="0.3">
      <c r="A23" s="13">
        <v>21</v>
      </c>
      <c r="B23" s="13" t="s">
        <v>2232</v>
      </c>
      <c r="C23" s="13" t="s">
        <v>2233</v>
      </c>
    </row>
    <row r="24" spans="1:3" ht="15.9" customHeight="1" x14ac:dyDescent="0.3">
      <c r="A24" s="13">
        <v>22</v>
      </c>
      <c r="B24" s="13" t="s">
        <v>2234</v>
      </c>
      <c r="C24" s="13" t="s">
        <v>2235</v>
      </c>
    </row>
    <row r="25" spans="1:3" ht="15.9" customHeight="1" x14ac:dyDescent="0.3">
      <c r="A25" s="13">
        <v>23</v>
      </c>
      <c r="B25" s="13" t="s">
        <v>2236</v>
      </c>
      <c r="C25" s="13" t="s">
        <v>2237</v>
      </c>
    </row>
    <row r="26" spans="1:3" ht="15.9" customHeight="1" x14ac:dyDescent="0.3">
      <c r="A26" s="13">
        <v>24</v>
      </c>
      <c r="B26" s="13" t="s">
        <v>2238</v>
      </c>
      <c r="C26" s="13" t="s">
        <v>2239</v>
      </c>
    </row>
    <row r="27" spans="1:3" ht="15.9" customHeight="1" x14ac:dyDescent="0.3">
      <c r="A27" s="13">
        <v>25</v>
      </c>
      <c r="B27" s="13" t="s">
        <v>2240</v>
      </c>
      <c r="C27" s="13" t="s">
        <v>2241</v>
      </c>
    </row>
    <row r="28" spans="1:3" ht="15.9" customHeight="1" x14ac:dyDescent="0.3">
      <c r="A28" s="13">
        <v>26</v>
      </c>
      <c r="B28" s="13" t="s">
        <v>2242</v>
      </c>
      <c r="C28" s="13" t="s">
        <v>2243</v>
      </c>
    </row>
    <row r="29" spans="1:3" ht="15.9" customHeight="1" x14ac:dyDescent="0.3">
      <c r="A29" s="13">
        <v>27</v>
      </c>
      <c r="B29" s="13" t="s">
        <v>2244</v>
      </c>
      <c r="C29" s="13" t="s">
        <v>2245</v>
      </c>
    </row>
    <row r="30" spans="1:3" ht="15.9" customHeight="1" x14ac:dyDescent="0.3">
      <c r="A30" s="13">
        <v>28</v>
      </c>
      <c r="B30" s="13" t="s">
        <v>2246</v>
      </c>
      <c r="C30" s="13" t="s">
        <v>2247</v>
      </c>
    </row>
    <row r="31" spans="1:3" ht="15.9" customHeight="1" x14ac:dyDescent="0.3">
      <c r="A31" s="13">
        <v>29</v>
      </c>
      <c r="B31" s="13" t="s">
        <v>2248</v>
      </c>
      <c r="C31" s="13" t="s">
        <v>2249</v>
      </c>
    </row>
    <row r="32" spans="1:3" ht="15.9" customHeight="1" x14ac:dyDescent="0.3">
      <c r="A32" s="13">
        <v>30</v>
      </c>
      <c r="B32" s="13" t="s">
        <v>2250</v>
      </c>
      <c r="C32" s="13" t="s">
        <v>2251</v>
      </c>
    </row>
    <row r="33" spans="1:3" ht="15.9" customHeight="1" x14ac:dyDescent="0.3">
      <c r="A33" s="13">
        <v>31</v>
      </c>
      <c r="B33" s="13" t="s">
        <v>2252</v>
      </c>
      <c r="C33" s="13" t="s">
        <v>2253</v>
      </c>
    </row>
    <row r="34" spans="1:3" ht="15.9" customHeight="1" x14ac:dyDescent="0.3">
      <c r="A34" s="13">
        <v>32</v>
      </c>
      <c r="B34" s="13" t="s">
        <v>2254</v>
      </c>
      <c r="C34" s="13" t="s">
        <v>2255</v>
      </c>
    </row>
    <row r="35" spans="1:3" ht="15.9" customHeight="1" x14ac:dyDescent="0.3">
      <c r="A35" s="13">
        <v>33</v>
      </c>
      <c r="B35" s="13" t="s">
        <v>2256</v>
      </c>
      <c r="C35" s="13" t="s">
        <v>2257</v>
      </c>
    </row>
    <row r="36" spans="1:3" ht="15.9" customHeight="1" x14ac:dyDescent="0.3">
      <c r="A36" s="13">
        <v>34</v>
      </c>
      <c r="B36" s="13" t="s">
        <v>2258</v>
      </c>
      <c r="C36" s="13" t="s">
        <v>2259</v>
      </c>
    </row>
    <row r="37" spans="1:3" ht="15.9" customHeight="1" x14ac:dyDescent="0.3">
      <c r="A37" s="13">
        <v>35</v>
      </c>
      <c r="B37" s="13" t="s">
        <v>2260</v>
      </c>
      <c r="C37" s="13" t="s">
        <v>2261</v>
      </c>
    </row>
    <row r="38" spans="1:3" ht="15.9" customHeight="1" x14ac:dyDescent="0.3">
      <c r="A38" s="13">
        <v>36</v>
      </c>
      <c r="B38" s="13" t="s">
        <v>2262</v>
      </c>
      <c r="C38" s="13" t="s">
        <v>2263</v>
      </c>
    </row>
    <row r="39" spans="1:3" ht="15.9" customHeight="1" x14ac:dyDescent="0.3">
      <c r="A39" s="13">
        <v>37</v>
      </c>
      <c r="B39" s="13" t="s">
        <v>2264</v>
      </c>
      <c r="C39" s="13" t="s">
        <v>2265</v>
      </c>
    </row>
    <row r="40" spans="1:3" ht="15.9" customHeight="1" x14ac:dyDescent="0.3">
      <c r="A40" s="13">
        <v>38</v>
      </c>
      <c r="B40" s="13" t="s">
        <v>2266</v>
      </c>
      <c r="C40" s="13" t="s">
        <v>2267</v>
      </c>
    </row>
    <row r="41" spans="1:3" ht="15.9" customHeight="1" x14ac:dyDescent="0.3">
      <c r="A41" s="13">
        <v>39</v>
      </c>
      <c r="B41" s="13" t="s">
        <v>2268</v>
      </c>
      <c r="C41" s="13" t="s">
        <v>2269</v>
      </c>
    </row>
    <row r="42" spans="1:3" ht="15.9" customHeight="1" x14ac:dyDescent="0.3">
      <c r="A42" s="13">
        <v>40</v>
      </c>
      <c r="B42" s="13" t="s">
        <v>2270</v>
      </c>
      <c r="C42" s="13" t="s">
        <v>2271</v>
      </c>
    </row>
    <row r="43" spans="1:3" ht="15.9" customHeight="1" x14ac:dyDescent="0.3">
      <c r="A43" s="13">
        <v>41</v>
      </c>
      <c r="B43" s="13" t="s">
        <v>2272</v>
      </c>
      <c r="C43" s="13" t="s">
        <v>2273</v>
      </c>
    </row>
    <row r="44" spans="1:3" ht="15.9" customHeight="1" x14ac:dyDescent="0.3">
      <c r="A44" s="13">
        <v>42</v>
      </c>
      <c r="B44" s="13" t="s">
        <v>2274</v>
      </c>
      <c r="C44" s="13" t="s">
        <v>2275</v>
      </c>
    </row>
    <row r="45" spans="1:3" ht="15.9" customHeight="1" x14ac:dyDescent="0.3">
      <c r="A45" s="13">
        <v>43</v>
      </c>
      <c r="B45" s="13" t="s">
        <v>2276</v>
      </c>
      <c r="C45" s="13" t="s">
        <v>2277</v>
      </c>
    </row>
    <row r="46" spans="1:3" ht="15.9" customHeight="1" x14ac:dyDescent="0.3">
      <c r="A46" s="13">
        <v>44</v>
      </c>
      <c r="B46" s="13" t="s">
        <v>2278</v>
      </c>
      <c r="C46" s="13" t="s">
        <v>2279</v>
      </c>
    </row>
    <row r="47" spans="1:3" ht="15.9" customHeight="1" x14ac:dyDescent="0.3">
      <c r="A47" s="13">
        <v>45</v>
      </c>
      <c r="B47" s="13" t="s">
        <v>2280</v>
      </c>
      <c r="C47" s="13" t="s">
        <v>2281</v>
      </c>
    </row>
    <row r="48" spans="1:3" ht="15.9" customHeight="1" x14ac:dyDescent="0.3">
      <c r="A48" s="13">
        <v>46</v>
      </c>
      <c r="B48" s="13" t="s">
        <v>2282</v>
      </c>
      <c r="C48" s="13" t="s">
        <v>2283</v>
      </c>
    </row>
    <row r="49" spans="1:3" ht="15.9" customHeight="1" x14ac:dyDescent="0.3">
      <c r="A49" s="13">
        <v>47</v>
      </c>
      <c r="B49" s="13" t="s">
        <v>2284</v>
      </c>
      <c r="C49" s="13" t="s">
        <v>2285</v>
      </c>
    </row>
    <row r="50" spans="1:3" ht="15.9" customHeight="1" x14ac:dyDescent="0.3">
      <c r="A50" s="13">
        <v>48</v>
      </c>
      <c r="B50" s="13" t="s">
        <v>2286</v>
      </c>
      <c r="C50" s="13" t="s">
        <v>2287</v>
      </c>
    </row>
    <row r="51" spans="1:3" ht="15.9" customHeight="1" x14ac:dyDescent="0.3">
      <c r="A51" s="13">
        <v>49</v>
      </c>
      <c r="B51" s="13" t="s">
        <v>2288</v>
      </c>
      <c r="C51" s="13" t="s">
        <v>2289</v>
      </c>
    </row>
    <row r="52" spans="1:3" ht="15.9" customHeight="1" x14ac:dyDescent="0.3">
      <c r="A52" s="13">
        <v>50</v>
      </c>
      <c r="B52" s="13" t="s">
        <v>2290</v>
      </c>
      <c r="C52" s="13" t="s">
        <v>2291</v>
      </c>
    </row>
    <row r="53" spans="1:3" ht="15.9" customHeight="1" x14ac:dyDescent="0.3">
      <c r="A53" s="13">
        <v>51</v>
      </c>
      <c r="B53" s="13" t="s">
        <v>2292</v>
      </c>
      <c r="C53" s="13" t="s">
        <v>2293</v>
      </c>
    </row>
    <row r="54" spans="1:3" ht="15.9" customHeight="1" x14ac:dyDescent="0.3">
      <c r="A54" s="13">
        <v>52</v>
      </c>
      <c r="B54" s="13" t="s">
        <v>2294</v>
      </c>
      <c r="C54" s="13" t="s">
        <v>2295</v>
      </c>
    </row>
    <row r="55" spans="1:3" ht="15.9" customHeight="1" x14ac:dyDescent="0.3">
      <c r="A55" s="13">
        <v>53</v>
      </c>
      <c r="B55" s="13" t="s">
        <v>2296</v>
      </c>
      <c r="C55" s="13" t="s">
        <v>2297</v>
      </c>
    </row>
    <row r="56" spans="1:3" ht="15.9" customHeight="1" x14ac:dyDescent="0.3">
      <c r="A56" s="13">
        <v>54</v>
      </c>
      <c r="B56" s="13" t="s">
        <v>2298</v>
      </c>
      <c r="C56" s="13" t="s">
        <v>2299</v>
      </c>
    </row>
    <row r="57" spans="1:3" ht="15.9" customHeight="1" x14ac:dyDescent="0.3">
      <c r="A57" s="13">
        <v>55</v>
      </c>
      <c r="B57" s="13" t="s">
        <v>2300</v>
      </c>
      <c r="C57" s="13" t="s">
        <v>2301</v>
      </c>
    </row>
    <row r="58" spans="1:3" ht="15.9" customHeight="1" x14ac:dyDescent="0.3">
      <c r="A58" s="13">
        <v>56</v>
      </c>
      <c r="B58" s="13" t="s">
        <v>2302</v>
      </c>
      <c r="C58" s="13" t="s">
        <v>2303</v>
      </c>
    </row>
    <row r="59" spans="1:3" ht="15.9" customHeight="1" x14ac:dyDescent="0.3">
      <c r="A59" s="13">
        <v>57</v>
      </c>
      <c r="B59" s="13" t="s">
        <v>2304</v>
      </c>
      <c r="C59" s="13" t="s">
        <v>2305</v>
      </c>
    </row>
    <row r="60" spans="1:3" ht="15.9" customHeight="1" x14ac:dyDescent="0.3">
      <c r="A60" s="13">
        <v>58</v>
      </c>
      <c r="B60" s="13" t="s">
        <v>2306</v>
      </c>
      <c r="C60" s="13" t="s">
        <v>2307</v>
      </c>
    </row>
    <row r="61" spans="1:3" ht="15.9" customHeight="1" x14ac:dyDescent="0.3">
      <c r="A61" s="13">
        <v>59</v>
      </c>
      <c r="B61" s="13" t="s">
        <v>2308</v>
      </c>
      <c r="C61" s="13" t="s">
        <v>2309</v>
      </c>
    </row>
    <row r="62" spans="1:3" ht="15.9" customHeight="1" x14ac:dyDescent="0.3">
      <c r="A62" s="13">
        <v>60</v>
      </c>
      <c r="B62" s="13" t="s">
        <v>2310</v>
      </c>
      <c r="C62" s="13" t="s">
        <v>2311</v>
      </c>
    </row>
    <row r="63" spans="1:3" ht="15.9" customHeight="1" x14ac:dyDescent="0.3">
      <c r="A63" s="13">
        <v>61</v>
      </c>
      <c r="B63" s="13" t="s">
        <v>2312</v>
      </c>
      <c r="C63" s="13" t="s">
        <v>2313</v>
      </c>
    </row>
    <row r="64" spans="1:3" ht="15.9" customHeight="1" x14ac:dyDescent="0.3">
      <c r="A64" s="13">
        <v>62</v>
      </c>
      <c r="B64" s="13" t="s">
        <v>2314</v>
      </c>
      <c r="C64" s="13" t="s">
        <v>2315</v>
      </c>
    </row>
    <row r="65" spans="1:3" ht="15.9" customHeight="1" x14ac:dyDescent="0.3">
      <c r="A65" s="13">
        <v>63</v>
      </c>
      <c r="B65" s="13" t="s">
        <v>2316</v>
      </c>
      <c r="C65" s="13" t="s">
        <v>2317</v>
      </c>
    </row>
    <row r="66" spans="1:3" ht="15.9" customHeight="1" x14ac:dyDescent="0.3">
      <c r="A66" s="13">
        <v>64</v>
      </c>
      <c r="B66" s="13" t="s">
        <v>2318</v>
      </c>
      <c r="C66" s="13" t="s">
        <v>2319</v>
      </c>
    </row>
    <row r="67" spans="1:3" ht="15.9" customHeight="1" x14ac:dyDescent="0.3">
      <c r="A67" s="13">
        <v>65</v>
      </c>
      <c r="B67" s="13" t="s">
        <v>2320</v>
      </c>
      <c r="C67" s="13" t="s">
        <v>2321</v>
      </c>
    </row>
    <row r="68" spans="1:3" ht="15.9" customHeight="1" x14ac:dyDescent="0.3">
      <c r="A68" s="13">
        <v>66</v>
      </c>
      <c r="B68" s="13" t="s">
        <v>2322</v>
      </c>
      <c r="C68" s="13" t="s">
        <v>2323</v>
      </c>
    </row>
    <row r="69" spans="1:3" ht="15.9" customHeight="1" x14ac:dyDescent="0.3">
      <c r="A69" s="13">
        <v>67</v>
      </c>
      <c r="B69" s="13" t="s">
        <v>2324</v>
      </c>
      <c r="C69" s="13" t="s">
        <v>2325</v>
      </c>
    </row>
    <row r="70" spans="1:3" ht="15.9" customHeight="1" x14ac:dyDescent="0.3">
      <c r="A70" s="13">
        <v>68</v>
      </c>
      <c r="B70" s="13" t="s">
        <v>2326</v>
      </c>
      <c r="C70" s="13" t="s">
        <v>2327</v>
      </c>
    </row>
    <row r="71" spans="1:3" ht="15.9" customHeight="1" x14ac:dyDescent="0.3">
      <c r="A71" s="13">
        <v>69</v>
      </c>
      <c r="B71" s="13" t="s">
        <v>2328</v>
      </c>
      <c r="C71" s="13" t="s">
        <v>2329</v>
      </c>
    </row>
    <row r="72" spans="1:3" ht="15.9" customHeight="1" x14ac:dyDescent="0.3">
      <c r="A72" s="13">
        <v>70</v>
      </c>
      <c r="B72" s="13" t="s">
        <v>2330</v>
      </c>
      <c r="C72" s="13" t="s">
        <v>2331</v>
      </c>
    </row>
    <row r="73" spans="1:3" ht="15.9" customHeight="1" x14ac:dyDescent="0.3">
      <c r="A73" s="13">
        <v>71</v>
      </c>
      <c r="B73" s="13" t="s">
        <v>2332</v>
      </c>
      <c r="C73" s="13" t="s">
        <v>2333</v>
      </c>
    </row>
    <row r="74" spans="1:3" ht="15.9" customHeight="1" x14ac:dyDescent="0.3">
      <c r="A74" s="13">
        <v>72</v>
      </c>
      <c r="B74" s="13" t="s">
        <v>2334</v>
      </c>
      <c r="C74" s="13" t="s">
        <v>2335</v>
      </c>
    </row>
    <row r="75" spans="1:3" ht="15.9" customHeight="1" x14ac:dyDescent="0.3">
      <c r="A75" s="13">
        <v>73</v>
      </c>
      <c r="B75" s="13" t="s">
        <v>2336</v>
      </c>
      <c r="C75" s="13" t="s">
        <v>2337</v>
      </c>
    </row>
    <row r="76" spans="1:3" ht="15.9" customHeight="1" x14ac:dyDescent="0.3">
      <c r="A76" s="13">
        <v>74</v>
      </c>
      <c r="B76" s="13" t="s">
        <v>2338</v>
      </c>
      <c r="C76" s="13" t="s">
        <v>2339</v>
      </c>
    </row>
    <row r="77" spans="1:3" ht="15.9" customHeight="1" x14ac:dyDescent="0.3">
      <c r="A77" s="13">
        <v>75</v>
      </c>
      <c r="B77" s="13" t="s">
        <v>2340</v>
      </c>
      <c r="C77" s="13" t="s">
        <v>2341</v>
      </c>
    </row>
    <row r="78" spans="1:3" ht="15.9" customHeight="1" x14ac:dyDescent="0.3">
      <c r="A78" s="13">
        <v>76</v>
      </c>
      <c r="B78" s="13" t="s">
        <v>2342</v>
      </c>
      <c r="C78" s="13" t="s">
        <v>2343</v>
      </c>
    </row>
    <row r="79" spans="1:3" ht="15.9" customHeight="1" x14ac:dyDescent="0.3">
      <c r="A79" s="13">
        <v>77</v>
      </c>
      <c r="B79" s="13" t="s">
        <v>2344</v>
      </c>
      <c r="C79" s="13" t="s">
        <v>2345</v>
      </c>
    </row>
    <row r="80" spans="1:3" ht="15.9" customHeight="1" x14ac:dyDescent="0.3">
      <c r="A80" s="13">
        <v>78</v>
      </c>
      <c r="B80" s="13" t="s">
        <v>2346</v>
      </c>
      <c r="C80" s="13" t="s">
        <v>2347</v>
      </c>
    </row>
    <row r="81" spans="1:3" ht="15.9" customHeight="1" x14ac:dyDescent="0.3">
      <c r="A81" s="13">
        <v>79</v>
      </c>
      <c r="B81" s="13" t="s">
        <v>2348</v>
      </c>
      <c r="C81" s="13" t="s">
        <v>2349</v>
      </c>
    </row>
    <row r="82" spans="1:3" ht="15.9" customHeight="1" x14ac:dyDescent="0.3">
      <c r="A82" s="13">
        <v>80</v>
      </c>
      <c r="B82" s="13" t="s">
        <v>2350</v>
      </c>
      <c r="C82" s="13" t="s">
        <v>2351</v>
      </c>
    </row>
    <row r="83" spans="1:3" ht="15.9" customHeight="1" x14ac:dyDescent="0.3">
      <c r="A83" s="13">
        <v>81</v>
      </c>
      <c r="B83" s="13" t="s">
        <v>2352</v>
      </c>
      <c r="C83" s="13" t="s">
        <v>2353</v>
      </c>
    </row>
    <row r="84" spans="1:3" ht="15.9" customHeight="1" x14ac:dyDescent="0.3">
      <c r="A84" s="13">
        <v>82</v>
      </c>
      <c r="B84" s="13" t="s">
        <v>2354</v>
      </c>
      <c r="C84" s="13" t="s">
        <v>2355</v>
      </c>
    </row>
    <row r="85" spans="1:3" ht="15.9" customHeight="1" x14ac:dyDescent="0.3">
      <c r="A85" s="13">
        <v>83</v>
      </c>
      <c r="B85" s="13" t="s">
        <v>2356</v>
      </c>
      <c r="C85" s="13" t="s">
        <v>2357</v>
      </c>
    </row>
    <row r="86" spans="1:3" ht="15.9" customHeight="1" x14ac:dyDescent="0.3">
      <c r="A86" s="13">
        <v>84</v>
      </c>
      <c r="B86" s="13" t="s">
        <v>2358</v>
      </c>
      <c r="C86" s="13" t="s">
        <v>2359</v>
      </c>
    </row>
    <row r="87" spans="1:3" ht="15.9" customHeight="1" x14ac:dyDescent="0.3">
      <c r="A87" s="13">
        <v>85</v>
      </c>
      <c r="B87" s="13" t="s">
        <v>2360</v>
      </c>
      <c r="C87" s="13" t="s">
        <v>2361</v>
      </c>
    </row>
    <row r="88" spans="1:3" ht="15.9" customHeight="1" x14ac:dyDescent="0.3">
      <c r="A88" s="13">
        <v>86</v>
      </c>
      <c r="B88" s="13" t="s">
        <v>2362</v>
      </c>
      <c r="C88" s="13" t="s">
        <v>2363</v>
      </c>
    </row>
    <row r="89" spans="1:3" ht="15.9" customHeight="1" x14ac:dyDescent="0.3">
      <c r="A89" s="13">
        <v>87</v>
      </c>
      <c r="B89" s="13" t="s">
        <v>2364</v>
      </c>
      <c r="C89" s="13" t="s">
        <v>2365</v>
      </c>
    </row>
    <row r="90" spans="1:3" ht="15.9" customHeight="1" x14ac:dyDescent="0.3">
      <c r="A90" s="13">
        <v>88</v>
      </c>
      <c r="B90" s="13" t="s">
        <v>2366</v>
      </c>
      <c r="C90" s="13" t="s">
        <v>2367</v>
      </c>
    </row>
    <row r="91" spans="1:3" ht="15.9" customHeight="1" x14ac:dyDescent="0.3">
      <c r="A91" s="13">
        <v>89</v>
      </c>
      <c r="B91" s="13" t="s">
        <v>2368</v>
      </c>
      <c r="C91" s="13" t="s">
        <v>2369</v>
      </c>
    </row>
    <row r="92" spans="1:3" ht="15.9" customHeight="1" x14ac:dyDescent="0.3">
      <c r="A92" s="13">
        <v>90</v>
      </c>
      <c r="B92" s="13" t="s">
        <v>2370</v>
      </c>
      <c r="C92" s="13" t="s">
        <v>2371</v>
      </c>
    </row>
    <row r="93" spans="1:3" ht="15.9" customHeight="1" x14ac:dyDescent="0.3">
      <c r="A93" s="13">
        <v>91</v>
      </c>
      <c r="B93" s="13" t="s">
        <v>2372</v>
      </c>
      <c r="C93" s="13" t="s">
        <v>2373</v>
      </c>
    </row>
    <row r="94" spans="1:3" ht="15.9" customHeight="1" x14ac:dyDescent="0.3">
      <c r="A94" s="13">
        <v>92</v>
      </c>
      <c r="B94" s="13" t="s">
        <v>2374</v>
      </c>
      <c r="C94" s="13" t="s">
        <v>2375</v>
      </c>
    </row>
    <row r="95" spans="1:3" ht="15.9" customHeight="1" x14ac:dyDescent="0.3">
      <c r="A95" s="13">
        <v>93</v>
      </c>
      <c r="B95" s="13" t="s">
        <v>2376</v>
      </c>
      <c r="C95" s="13" t="s">
        <v>2377</v>
      </c>
    </row>
    <row r="96" spans="1:3" ht="15.9" customHeight="1" x14ac:dyDescent="0.3">
      <c r="A96" s="13">
        <v>94</v>
      </c>
      <c r="B96" s="13" t="s">
        <v>2378</v>
      </c>
      <c r="C96" s="13" t="s">
        <v>2379</v>
      </c>
    </row>
    <row r="97" spans="1:3" ht="15.9" customHeight="1" x14ac:dyDescent="0.3">
      <c r="A97" s="13">
        <v>95</v>
      </c>
      <c r="B97" s="13" t="s">
        <v>2380</v>
      </c>
      <c r="C97" s="13" t="s">
        <v>2381</v>
      </c>
    </row>
    <row r="98" spans="1:3" ht="15.9" customHeight="1" x14ac:dyDescent="0.3">
      <c r="A98" s="13">
        <v>96</v>
      </c>
      <c r="B98" s="13" t="s">
        <v>2382</v>
      </c>
      <c r="C98" s="13" t="s">
        <v>2383</v>
      </c>
    </row>
    <row r="99" spans="1:3" ht="15.9" customHeight="1" x14ac:dyDescent="0.3">
      <c r="A99" s="13">
        <v>97</v>
      </c>
      <c r="B99" s="13" t="s">
        <v>2384</v>
      </c>
      <c r="C99" s="13" t="s">
        <v>2385</v>
      </c>
    </row>
    <row r="100" spans="1:3" ht="15.9" customHeight="1" x14ac:dyDescent="0.3">
      <c r="A100" s="13">
        <v>98</v>
      </c>
      <c r="B100" s="13" t="s">
        <v>2386</v>
      </c>
      <c r="C100" s="13" t="s">
        <v>2387</v>
      </c>
    </row>
    <row r="101" spans="1:3" ht="15.9" customHeight="1" x14ac:dyDescent="0.3">
      <c r="A101" s="13">
        <v>99</v>
      </c>
      <c r="B101" s="13" t="s">
        <v>2388</v>
      </c>
      <c r="C101" s="13" t="s">
        <v>2389</v>
      </c>
    </row>
    <row r="102" spans="1:3" ht="15.9" customHeight="1" x14ac:dyDescent="0.3">
      <c r="A102" s="13">
        <v>100</v>
      </c>
      <c r="B102" s="13" t="s">
        <v>2390</v>
      </c>
      <c r="C102" s="13" t="s">
        <v>2391</v>
      </c>
    </row>
    <row r="103" spans="1:3" ht="15.9" customHeight="1" x14ac:dyDescent="0.3">
      <c r="A103" s="13">
        <v>101</v>
      </c>
      <c r="B103" s="13" t="s">
        <v>2392</v>
      </c>
      <c r="C103" s="13" t="s">
        <v>2393</v>
      </c>
    </row>
    <row r="104" spans="1:3" ht="15.9" customHeight="1" x14ac:dyDescent="0.3">
      <c r="A104" s="13">
        <v>102</v>
      </c>
      <c r="B104" s="13" t="s">
        <v>2394</v>
      </c>
      <c r="C104" s="13" t="s">
        <v>2395</v>
      </c>
    </row>
    <row r="105" spans="1:3" ht="15.9" customHeight="1" x14ac:dyDescent="0.3">
      <c r="A105" s="13">
        <v>103</v>
      </c>
      <c r="B105" s="13" t="s">
        <v>2396</v>
      </c>
      <c r="C105" s="13" t="s">
        <v>2397</v>
      </c>
    </row>
    <row r="106" spans="1:3" ht="15.9" customHeight="1" x14ac:dyDescent="0.3">
      <c r="A106" s="13">
        <v>104</v>
      </c>
      <c r="B106" s="13" t="s">
        <v>2398</v>
      </c>
      <c r="C106" s="13" t="s">
        <v>2399</v>
      </c>
    </row>
    <row r="107" spans="1:3" ht="15.9" customHeight="1" x14ac:dyDescent="0.3">
      <c r="A107" s="13">
        <v>105</v>
      </c>
      <c r="B107" s="13" t="s">
        <v>2400</v>
      </c>
      <c r="C107" s="13" t="s">
        <v>2401</v>
      </c>
    </row>
    <row r="108" spans="1:3" ht="15.9" customHeight="1" x14ac:dyDescent="0.3">
      <c r="A108" s="13">
        <v>106</v>
      </c>
      <c r="B108" s="13" t="s">
        <v>2402</v>
      </c>
      <c r="C108" s="13" t="s">
        <v>2403</v>
      </c>
    </row>
    <row r="109" spans="1:3" ht="15.9" customHeight="1" x14ac:dyDescent="0.3">
      <c r="A109" s="13">
        <v>107</v>
      </c>
      <c r="B109" s="13" t="s">
        <v>2404</v>
      </c>
      <c r="C109" s="13" t="s">
        <v>2405</v>
      </c>
    </row>
    <row r="110" spans="1:3" ht="15.9" customHeight="1" x14ac:dyDescent="0.3">
      <c r="A110" s="13">
        <v>108</v>
      </c>
      <c r="B110" s="13" t="s">
        <v>2406</v>
      </c>
      <c r="C110" s="13" t="s">
        <v>2407</v>
      </c>
    </row>
    <row r="111" spans="1:3" ht="15.9" customHeight="1" x14ac:dyDescent="0.3">
      <c r="A111" s="13">
        <v>109</v>
      </c>
      <c r="B111" s="13" t="s">
        <v>2408</v>
      </c>
      <c r="C111" s="13" t="s">
        <v>2409</v>
      </c>
    </row>
    <row r="112" spans="1:3" ht="15.9" customHeight="1" x14ac:dyDescent="0.3">
      <c r="A112" s="13">
        <v>110</v>
      </c>
      <c r="B112" s="13" t="s">
        <v>2410</v>
      </c>
      <c r="C112" s="13" t="s">
        <v>2411</v>
      </c>
    </row>
    <row r="113" spans="1:3" ht="15.9" customHeight="1" x14ac:dyDescent="0.3">
      <c r="A113" s="13">
        <v>111</v>
      </c>
      <c r="B113" s="13" t="s">
        <v>2412</v>
      </c>
      <c r="C113" s="13" t="s">
        <v>2413</v>
      </c>
    </row>
    <row r="114" spans="1:3" ht="15.9" customHeight="1" x14ac:dyDescent="0.3">
      <c r="A114" s="13">
        <v>112</v>
      </c>
      <c r="B114" s="13" t="s">
        <v>2414</v>
      </c>
      <c r="C114" s="13" t="s">
        <v>2415</v>
      </c>
    </row>
    <row r="115" spans="1:3" ht="15.9" customHeight="1" x14ac:dyDescent="0.3">
      <c r="A115" s="13">
        <v>113</v>
      </c>
      <c r="B115" s="13" t="s">
        <v>2416</v>
      </c>
      <c r="C115" s="13" t="s">
        <v>2417</v>
      </c>
    </row>
    <row r="116" spans="1:3" ht="15.9" customHeight="1" x14ac:dyDescent="0.3">
      <c r="A116" s="13">
        <v>114</v>
      </c>
      <c r="B116" s="13" t="s">
        <v>2418</v>
      </c>
      <c r="C116" s="13" t="s">
        <v>2419</v>
      </c>
    </row>
    <row r="117" spans="1:3" ht="15.9" customHeight="1" x14ac:dyDescent="0.3">
      <c r="A117" s="13">
        <v>115</v>
      </c>
      <c r="B117" s="13" t="s">
        <v>2420</v>
      </c>
      <c r="C117" s="13" t="s">
        <v>2421</v>
      </c>
    </row>
    <row r="118" spans="1:3" ht="15.9" customHeight="1" x14ac:dyDescent="0.3">
      <c r="A118" s="13">
        <v>116</v>
      </c>
      <c r="B118" s="13" t="s">
        <v>2422</v>
      </c>
      <c r="C118" s="13" t="s">
        <v>2423</v>
      </c>
    </row>
    <row r="119" spans="1:3" ht="15.9" customHeight="1" x14ac:dyDescent="0.3">
      <c r="A119" s="13">
        <v>117</v>
      </c>
      <c r="B119" s="13" t="s">
        <v>2424</v>
      </c>
      <c r="C119" s="13" t="s">
        <v>2425</v>
      </c>
    </row>
    <row r="120" spans="1:3" ht="15.9" customHeight="1" x14ac:dyDescent="0.3">
      <c r="A120" s="13">
        <v>118</v>
      </c>
      <c r="B120" s="13" t="s">
        <v>2426</v>
      </c>
      <c r="C120" s="13" t="s">
        <v>2427</v>
      </c>
    </row>
    <row r="121" spans="1:3" ht="15.9" customHeight="1" x14ac:dyDescent="0.3">
      <c r="A121" s="13">
        <v>119</v>
      </c>
      <c r="B121" s="13" t="s">
        <v>2428</v>
      </c>
      <c r="C121" s="13" t="s">
        <v>2429</v>
      </c>
    </row>
    <row r="122" spans="1:3" ht="15.9" customHeight="1" x14ac:dyDescent="0.3">
      <c r="A122" s="13">
        <v>120</v>
      </c>
      <c r="B122" s="13" t="s">
        <v>2430</v>
      </c>
      <c r="C122" s="13" t="s">
        <v>2431</v>
      </c>
    </row>
    <row r="123" spans="1:3" ht="15.9" customHeight="1" x14ac:dyDescent="0.3">
      <c r="A123" s="13">
        <v>121</v>
      </c>
      <c r="B123" s="13" t="s">
        <v>2432</v>
      </c>
      <c r="C123" s="13" t="s">
        <v>2433</v>
      </c>
    </row>
    <row r="124" spans="1:3" ht="15.9" customHeight="1" x14ac:dyDescent="0.3">
      <c r="A124" s="13">
        <v>122</v>
      </c>
      <c r="B124" s="13" t="s">
        <v>2434</v>
      </c>
      <c r="C124" s="13" t="s">
        <v>2435</v>
      </c>
    </row>
    <row r="125" spans="1:3" ht="15.9" customHeight="1" x14ac:dyDescent="0.3">
      <c r="A125" s="13">
        <v>123</v>
      </c>
      <c r="B125" s="13" t="s">
        <v>2436</v>
      </c>
      <c r="C125" s="13" t="s">
        <v>2437</v>
      </c>
    </row>
    <row r="126" spans="1:3" ht="15.9" customHeight="1" x14ac:dyDescent="0.3">
      <c r="A126" s="13">
        <v>124</v>
      </c>
      <c r="B126" s="13" t="s">
        <v>2438</v>
      </c>
      <c r="C126" s="13" t="s">
        <v>2439</v>
      </c>
    </row>
    <row r="127" spans="1:3" ht="15.9" customHeight="1" x14ac:dyDescent="0.3">
      <c r="A127" s="13">
        <v>125</v>
      </c>
      <c r="B127" s="13" t="s">
        <v>2440</v>
      </c>
      <c r="C127" s="13" t="s">
        <v>2441</v>
      </c>
    </row>
    <row r="128" spans="1:3" ht="15.9" customHeight="1" x14ac:dyDescent="0.3">
      <c r="A128" s="13">
        <v>126</v>
      </c>
      <c r="B128" s="13" t="s">
        <v>2442</v>
      </c>
      <c r="C128" s="13" t="s">
        <v>2443</v>
      </c>
    </row>
    <row r="129" spans="1:3" ht="15.9" customHeight="1" x14ac:dyDescent="0.3">
      <c r="A129" s="13">
        <v>127</v>
      </c>
      <c r="B129" s="13" t="s">
        <v>2444</v>
      </c>
      <c r="C129" s="13" t="s">
        <v>2445</v>
      </c>
    </row>
    <row r="130" spans="1:3" ht="15.9" customHeight="1" x14ac:dyDescent="0.3">
      <c r="A130" s="13">
        <v>128</v>
      </c>
      <c r="B130" s="13" t="s">
        <v>2446</v>
      </c>
      <c r="C130" s="13" t="s">
        <v>2447</v>
      </c>
    </row>
    <row r="131" spans="1:3" ht="15.9" customHeight="1" x14ac:dyDescent="0.3">
      <c r="A131" s="13">
        <v>129</v>
      </c>
      <c r="B131" s="13" t="s">
        <v>2448</v>
      </c>
      <c r="C131" s="13" t="s">
        <v>2449</v>
      </c>
    </row>
    <row r="132" spans="1:3" ht="15.9" customHeight="1" x14ac:dyDescent="0.3">
      <c r="A132" s="13">
        <v>130</v>
      </c>
      <c r="B132" s="13" t="s">
        <v>2450</v>
      </c>
      <c r="C132" s="13" t="s">
        <v>2451</v>
      </c>
    </row>
    <row r="133" spans="1:3" ht="15.9" customHeight="1" x14ac:dyDescent="0.3">
      <c r="A133" s="13">
        <v>131</v>
      </c>
      <c r="B133" s="13" t="s">
        <v>2452</v>
      </c>
      <c r="C133" s="13" t="s">
        <v>2453</v>
      </c>
    </row>
    <row r="134" spans="1:3" ht="15.9" customHeight="1" x14ac:dyDescent="0.3">
      <c r="A134" s="13">
        <v>132</v>
      </c>
      <c r="B134" s="13" t="s">
        <v>2454</v>
      </c>
      <c r="C134" s="13" t="s">
        <v>2455</v>
      </c>
    </row>
    <row r="135" spans="1:3" ht="15.9" customHeight="1" x14ac:dyDescent="0.3">
      <c r="A135" s="13">
        <v>133</v>
      </c>
      <c r="B135" s="13" t="s">
        <v>2456</v>
      </c>
      <c r="C135" s="13" t="s">
        <v>2457</v>
      </c>
    </row>
    <row r="136" spans="1:3" ht="15.9" customHeight="1" x14ac:dyDescent="0.3">
      <c r="A136" s="13">
        <v>134</v>
      </c>
      <c r="B136" s="13" t="s">
        <v>2458</v>
      </c>
      <c r="C136" s="13" t="s">
        <v>2459</v>
      </c>
    </row>
    <row r="137" spans="1:3" ht="15.9" customHeight="1" x14ac:dyDescent="0.3">
      <c r="A137" s="13">
        <v>135</v>
      </c>
      <c r="B137" s="13" t="s">
        <v>2460</v>
      </c>
      <c r="C137" s="13" t="s">
        <v>2461</v>
      </c>
    </row>
    <row r="138" spans="1:3" ht="15.9" customHeight="1" x14ac:dyDescent="0.3">
      <c r="A138" s="13">
        <v>136</v>
      </c>
      <c r="B138" s="13" t="s">
        <v>2462</v>
      </c>
      <c r="C138" s="13" t="s">
        <v>2462</v>
      </c>
    </row>
    <row r="139" spans="1:3" ht="15.9" customHeight="1" x14ac:dyDescent="0.3">
      <c r="A139" s="13">
        <v>137</v>
      </c>
      <c r="B139" s="13" t="s">
        <v>2463</v>
      </c>
      <c r="C139" s="13" t="s">
        <v>2463</v>
      </c>
    </row>
    <row r="140" spans="1:3" ht="15.9" customHeight="1" x14ac:dyDescent="0.3">
      <c r="A140" s="13">
        <v>138</v>
      </c>
      <c r="B140" s="13" t="s">
        <v>2464</v>
      </c>
      <c r="C140" s="13" t="s">
        <v>2464</v>
      </c>
    </row>
    <row r="141" spans="1:3" ht="15.9" customHeight="1" x14ac:dyDescent="0.3">
      <c r="A141" s="13">
        <v>139</v>
      </c>
      <c r="B141" s="13" t="s">
        <v>2465</v>
      </c>
      <c r="C141" s="13" t="s">
        <v>2466</v>
      </c>
    </row>
    <row r="142" spans="1:3" ht="15.9" customHeight="1" x14ac:dyDescent="0.3">
      <c r="A142" s="13">
        <v>140</v>
      </c>
      <c r="B142" s="13" t="s">
        <v>2467</v>
      </c>
      <c r="C142" s="13" t="s">
        <v>2468</v>
      </c>
    </row>
    <row r="143" spans="1:3" ht="15.9" customHeight="1" x14ac:dyDescent="0.3">
      <c r="A143" s="13">
        <v>141</v>
      </c>
      <c r="B143" s="13" t="s">
        <v>2469</v>
      </c>
      <c r="C143" s="13" t="s">
        <v>2470</v>
      </c>
    </row>
    <row r="144" spans="1:3" ht="15.9" customHeight="1" x14ac:dyDescent="0.3">
      <c r="A144" s="13">
        <v>142</v>
      </c>
      <c r="B144" s="13" t="s">
        <v>2471</v>
      </c>
      <c r="C144" s="13" t="s">
        <v>2472</v>
      </c>
    </row>
    <row r="145" spans="1:3" ht="15.9" customHeight="1" x14ac:dyDescent="0.3">
      <c r="A145" s="13">
        <v>143</v>
      </c>
      <c r="B145" s="13" t="s">
        <v>2473</v>
      </c>
      <c r="C145" s="13" t="s">
        <v>2474</v>
      </c>
    </row>
    <row r="146" spans="1:3" ht="15.9" customHeight="1" x14ac:dyDescent="0.3">
      <c r="A146" s="13">
        <v>144</v>
      </c>
      <c r="B146" s="13" t="s">
        <v>2475</v>
      </c>
      <c r="C146" s="13" t="s">
        <v>2476</v>
      </c>
    </row>
    <row r="147" spans="1:3" ht="15.9" customHeight="1" x14ac:dyDescent="0.3">
      <c r="A147" s="13">
        <v>145</v>
      </c>
      <c r="B147" s="13" t="s">
        <v>2477</v>
      </c>
      <c r="C147" s="13" t="s">
        <v>2478</v>
      </c>
    </row>
    <row r="148" spans="1:3" ht="15.9" customHeight="1" x14ac:dyDescent="0.3">
      <c r="A148" s="13">
        <v>146</v>
      </c>
      <c r="B148" s="13" t="s">
        <v>2479</v>
      </c>
      <c r="C148" s="13" t="s">
        <v>2480</v>
      </c>
    </row>
    <row r="149" spans="1:3" ht="15.9" customHeight="1" x14ac:dyDescent="0.3">
      <c r="A149" s="13">
        <v>147</v>
      </c>
      <c r="B149" s="13" t="s">
        <v>2481</v>
      </c>
      <c r="C149" s="13" t="s">
        <v>2482</v>
      </c>
    </row>
    <row r="150" spans="1:3" ht="15.9" customHeight="1" x14ac:dyDescent="0.3">
      <c r="A150" s="13">
        <v>148</v>
      </c>
      <c r="B150" s="13" t="s">
        <v>2483</v>
      </c>
      <c r="C150" s="13" t="s">
        <v>2484</v>
      </c>
    </row>
    <row r="151" spans="1:3" ht="15.9" customHeight="1" x14ac:dyDescent="0.3">
      <c r="A151" s="13">
        <v>149</v>
      </c>
      <c r="B151" s="13" t="s">
        <v>2485</v>
      </c>
      <c r="C151" s="13" t="s">
        <v>2486</v>
      </c>
    </row>
    <row r="152" spans="1:3" ht="15.9" customHeight="1" x14ac:dyDescent="0.3">
      <c r="A152" s="13">
        <v>150</v>
      </c>
      <c r="B152" s="13" t="s">
        <v>2487</v>
      </c>
      <c r="C152" s="13" t="s">
        <v>2488</v>
      </c>
    </row>
    <row r="153" spans="1:3" ht="15.9" customHeight="1" x14ac:dyDescent="0.3">
      <c r="A153" s="13">
        <v>151</v>
      </c>
      <c r="B153" s="13" t="s">
        <v>2489</v>
      </c>
      <c r="C153" s="13" t="s">
        <v>2489</v>
      </c>
    </row>
    <row r="154" spans="1:3" ht="15.9" customHeight="1" x14ac:dyDescent="0.3">
      <c r="A154" s="13">
        <v>152</v>
      </c>
      <c r="B154" s="13" t="s">
        <v>2490</v>
      </c>
      <c r="C154" s="13" t="s">
        <v>2491</v>
      </c>
    </row>
    <row r="155" spans="1:3" ht="15.9" customHeight="1" x14ac:dyDescent="0.3">
      <c r="A155" s="13">
        <v>153</v>
      </c>
      <c r="B155" s="13" t="s">
        <v>2492</v>
      </c>
      <c r="C155" s="13" t="s">
        <v>2490</v>
      </c>
    </row>
    <row r="156" spans="1:3" ht="15.9" customHeight="1" x14ac:dyDescent="0.3">
      <c r="A156" s="13">
        <v>154</v>
      </c>
      <c r="B156" s="13" t="s">
        <v>120</v>
      </c>
      <c r="C156" s="13" t="s">
        <v>120</v>
      </c>
    </row>
    <row r="157" spans="1:3" ht="15.9" customHeight="1" x14ac:dyDescent="0.3">
      <c r="A157" s="13">
        <v>155</v>
      </c>
      <c r="B157" s="13" t="s">
        <v>2493</v>
      </c>
      <c r="C157" s="13" t="s">
        <v>2494</v>
      </c>
    </row>
    <row r="158" spans="1:3" ht="15.9" customHeight="1" x14ac:dyDescent="0.3">
      <c r="A158" s="13">
        <v>156</v>
      </c>
      <c r="B158" s="13" t="s">
        <v>2495</v>
      </c>
      <c r="C158" s="13" t="s">
        <v>2496</v>
      </c>
    </row>
    <row r="159" spans="1:3" ht="15.9" customHeight="1" x14ac:dyDescent="0.3">
      <c r="A159" s="13">
        <v>157</v>
      </c>
      <c r="B159" s="13" t="s">
        <v>2497</v>
      </c>
      <c r="C159" s="13" t="s">
        <v>2498</v>
      </c>
    </row>
    <row r="160" spans="1:3" ht="15.9" customHeight="1" x14ac:dyDescent="0.3">
      <c r="A160" s="13">
        <v>158</v>
      </c>
      <c r="B160" s="13" t="s">
        <v>2499</v>
      </c>
      <c r="C160" s="13" t="s">
        <v>2500</v>
      </c>
    </row>
    <row r="161" spans="1:3" ht="15.9" customHeight="1" x14ac:dyDescent="0.3">
      <c r="A161" s="13">
        <v>159</v>
      </c>
      <c r="B161" s="13" t="s">
        <v>2501</v>
      </c>
      <c r="C161" s="13" t="s">
        <v>2502</v>
      </c>
    </row>
    <row r="162" spans="1:3" ht="15.9" customHeight="1" x14ac:dyDescent="0.3">
      <c r="A162" s="13">
        <v>160</v>
      </c>
      <c r="B162" s="13" t="s">
        <v>2503</v>
      </c>
      <c r="C162" s="13" t="s">
        <v>2504</v>
      </c>
    </row>
    <row r="163" spans="1:3" ht="15.9" customHeight="1" x14ac:dyDescent="0.3">
      <c r="A163" s="13">
        <v>161</v>
      </c>
      <c r="B163" s="13" t="s">
        <v>2505</v>
      </c>
      <c r="C163" s="13" t="s">
        <v>2506</v>
      </c>
    </row>
    <row r="164" spans="1:3" ht="15.9" customHeight="1" x14ac:dyDescent="0.3">
      <c r="A164" s="13">
        <v>162</v>
      </c>
      <c r="B164" s="13" t="s">
        <v>2507</v>
      </c>
      <c r="C164" s="13" t="s">
        <v>2508</v>
      </c>
    </row>
    <row r="165" spans="1:3" ht="15.9" customHeight="1" x14ac:dyDescent="0.3">
      <c r="A165" s="13">
        <v>163</v>
      </c>
      <c r="B165" s="13" t="s">
        <v>2509</v>
      </c>
      <c r="C165" s="13" t="s">
        <v>2510</v>
      </c>
    </row>
    <row r="166" spans="1:3" ht="15.9" customHeight="1" x14ac:dyDescent="0.3">
      <c r="A166" s="13">
        <v>164</v>
      </c>
      <c r="B166" s="13" t="s">
        <v>2511</v>
      </c>
      <c r="C166" s="13" t="s">
        <v>2512</v>
      </c>
    </row>
    <row r="167" spans="1:3" ht="15.9" customHeight="1" x14ac:dyDescent="0.3">
      <c r="A167" s="13">
        <v>165</v>
      </c>
      <c r="B167" s="13" t="s">
        <v>2513</v>
      </c>
      <c r="C167" s="13" t="s">
        <v>2514</v>
      </c>
    </row>
    <row r="168" spans="1:3" ht="15.9" customHeight="1" x14ac:dyDescent="0.3">
      <c r="A168" s="13">
        <v>166</v>
      </c>
      <c r="B168" s="13" t="s">
        <v>2515</v>
      </c>
      <c r="C168" s="13" t="s">
        <v>2516</v>
      </c>
    </row>
    <row r="169" spans="1:3" ht="15.9" customHeight="1" x14ac:dyDescent="0.3">
      <c r="A169" s="13">
        <v>167</v>
      </c>
      <c r="B169" s="13" t="s">
        <v>2517</v>
      </c>
      <c r="C169" s="13" t="s">
        <v>2518</v>
      </c>
    </row>
    <row r="170" spans="1:3" ht="15.9" customHeight="1" x14ac:dyDescent="0.3">
      <c r="A170" s="13">
        <v>168</v>
      </c>
      <c r="B170" s="13" t="s">
        <v>2519</v>
      </c>
      <c r="C170" s="13" t="s">
        <v>2520</v>
      </c>
    </row>
    <row r="171" spans="1:3" ht="15.9" customHeight="1" x14ac:dyDescent="0.3">
      <c r="A171" s="13">
        <v>169</v>
      </c>
      <c r="B171" s="13" t="s">
        <v>2521</v>
      </c>
      <c r="C171" s="13" t="s">
        <v>2522</v>
      </c>
    </row>
    <row r="172" spans="1:3" ht="15.9" customHeight="1" x14ac:dyDescent="0.3">
      <c r="A172" s="13">
        <v>170</v>
      </c>
      <c r="B172" s="13" t="s">
        <v>2523</v>
      </c>
      <c r="C172" s="13" t="s">
        <v>2524</v>
      </c>
    </row>
    <row r="173" spans="1:3" ht="15.9" customHeight="1" x14ac:dyDescent="0.3">
      <c r="A173" s="13">
        <v>171</v>
      </c>
      <c r="B173" s="13" t="s">
        <v>2525</v>
      </c>
      <c r="C173" s="13" t="s">
        <v>2526</v>
      </c>
    </row>
    <row r="174" spans="1:3" ht="15.9" customHeight="1" x14ac:dyDescent="0.3">
      <c r="A174" s="13">
        <v>172</v>
      </c>
      <c r="B174" s="13" t="s">
        <v>2527</v>
      </c>
      <c r="C174" s="13" t="s">
        <v>2528</v>
      </c>
    </row>
    <row r="175" spans="1:3" ht="15.9" customHeight="1" x14ac:dyDescent="0.3">
      <c r="A175" s="13">
        <v>173</v>
      </c>
      <c r="B175" s="13" t="s">
        <v>2529</v>
      </c>
      <c r="C175" s="13" t="s">
        <v>2530</v>
      </c>
    </row>
    <row r="176" spans="1:3" ht="15.9" customHeight="1" x14ac:dyDescent="0.3">
      <c r="A176" s="13">
        <v>174</v>
      </c>
      <c r="B176" s="13" t="s">
        <v>126</v>
      </c>
      <c r="C176" s="13" t="s">
        <v>126</v>
      </c>
    </row>
    <row r="177" spans="1:3" ht="15.9" customHeight="1" x14ac:dyDescent="0.3">
      <c r="A177" s="13">
        <v>175</v>
      </c>
      <c r="B177" s="13" t="s">
        <v>132</v>
      </c>
      <c r="C177" s="13" t="s">
        <v>132</v>
      </c>
    </row>
    <row r="178" spans="1:3" ht="15.9" customHeight="1" x14ac:dyDescent="0.3">
      <c r="A178" s="13">
        <v>176</v>
      </c>
      <c r="B178" s="13" t="s">
        <v>138</v>
      </c>
      <c r="C178" s="13" t="s">
        <v>138</v>
      </c>
    </row>
    <row r="179" spans="1:3" ht="15.9" customHeight="1" x14ac:dyDescent="0.3">
      <c r="A179" s="13">
        <v>177</v>
      </c>
      <c r="B179" s="13" t="s">
        <v>2531</v>
      </c>
      <c r="C179" s="13" t="s">
        <v>2531</v>
      </c>
    </row>
    <row r="180" spans="1:3" ht="15.9" customHeight="1" x14ac:dyDescent="0.3">
      <c r="A180" s="13">
        <v>178</v>
      </c>
      <c r="B180" s="13" t="s">
        <v>2532</v>
      </c>
      <c r="C180" s="13" t="s">
        <v>2533</v>
      </c>
    </row>
    <row r="181" spans="1:3" ht="15.9" customHeight="1" x14ac:dyDescent="0.3">
      <c r="A181" s="13">
        <v>179</v>
      </c>
      <c r="B181" s="13" t="s">
        <v>2534</v>
      </c>
      <c r="C181" s="13" t="s">
        <v>153</v>
      </c>
    </row>
    <row r="182" spans="1:3" ht="15.9" customHeight="1" x14ac:dyDescent="0.3">
      <c r="A182" s="13">
        <v>180</v>
      </c>
      <c r="B182" s="13" t="s">
        <v>2535</v>
      </c>
      <c r="C182" s="13" t="s">
        <v>156</v>
      </c>
    </row>
    <row r="183" spans="1:3" ht="15.9" customHeight="1" x14ac:dyDescent="0.3">
      <c r="A183" s="13">
        <v>181</v>
      </c>
      <c r="B183" s="13" t="s">
        <v>2536</v>
      </c>
      <c r="C183" s="13" t="s">
        <v>159</v>
      </c>
    </row>
    <row r="184" spans="1:3" ht="15.9" customHeight="1" x14ac:dyDescent="0.3">
      <c r="A184" s="13">
        <v>182</v>
      </c>
      <c r="B184" s="13" t="s">
        <v>2537</v>
      </c>
      <c r="C184" s="13" t="s">
        <v>162</v>
      </c>
    </row>
    <row r="185" spans="1:3" ht="15.9" customHeight="1" x14ac:dyDescent="0.3">
      <c r="A185" s="13">
        <v>183</v>
      </c>
      <c r="B185" s="13" t="s">
        <v>2538</v>
      </c>
      <c r="C185" s="13" t="s">
        <v>2539</v>
      </c>
    </row>
    <row r="186" spans="1:3" ht="15.9" customHeight="1" x14ac:dyDescent="0.3">
      <c r="A186" s="13">
        <v>184</v>
      </c>
      <c r="B186" s="13" t="s">
        <v>2540</v>
      </c>
      <c r="C186" s="13" t="s">
        <v>2541</v>
      </c>
    </row>
    <row r="187" spans="1:3" ht="15.9" customHeight="1" x14ac:dyDescent="0.3">
      <c r="A187" s="13">
        <v>185</v>
      </c>
      <c r="B187" s="13" t="s">
        <v>2542</v>
      </c>
      <c r="C187" s="13" t="s">
        <v>2543</v>
      </c>
    </row>
    <row r="188" spans="1:3" ht="15.9" customHeight="1" x14ac:dyDescent="0.3">
      <c r="A188" s="13">
        <v>186</v>
      </c>
      <c r="B188" s="13" t="s">
        <v>2544</v>
      </c>
      <c r="C188" s="13" t="s">
        <v>2544</v>
      </c>
    </row>
    <row r="189" spans="1:3" ht="15.9" customHeight="1" x14ac:dyDescent="0.3">
      <c r="A189" s="13">
        <v>187</v>
      </c>
      <c r="B189" s="13" t="s">
        <v>2545</v>
      </c>
      <c r="C189" s="13" t="s">
        <v>2546</v>
      </c>
    </row>
    <row r="190" spans="1:3" ht="15.9" customHeight="1" x14ac:dyDescent="0.3">
      <c r="A190" s="13">
        <v>188</v>
      </c>
      <c r="B190" s="13" t="s">
        <v>2547</v>
      </c>
      <c r="C190" s="13" t="s">
        <v>2548</v>
      </c>
    </row>
    <row r="191" spans="1:3" ht="15.9" customHeight="1" x14ac:dyDescent="0.3">
      <c r="A191" s="13">
        <v>189</v>
      </c>
      <c r="B191" s="13" t="s">
        <v>2549</v>
      </c>
      <c r="C191" s="13" t="s">
        <v>2550</v>
      </c>
    </row>
    <row r="192" spans="1:3" ht="15.9" customHeight="1" x14ac:dyDescent="0.3">
      <c r="A192" s="13">
        <v>190</v>
      </c>
      <c r="B192" s="13" t="s">
        <v>2551</v>
      </c>
      <c r="C192" s="13" t="s">
        <v>2552</v>
      </c>
    </row>
    <row r="193" spans="1:3" ht="15.9" customHeight="1" x14ac:dyDescent="0.3">
      <c r="A193" s="13">
        <v>191</v>
      </c>
      <c r="B193" s="13" t="s">
        <v>2553</v>
      </c>
      <c r="C193" s="13" t="s">
        <v>2554</v>
      </c>
    </row>
    <row r="194" spans="1:3" ht="15.9" customHeight="1" x14ac:dyDescent="0.3">
      <c r="A194" s="13">
        <v>192</v>
      </c>
      <c r="B194" s="13" t="s">
        <v>2555</v>
      </c>
      <c r="C194" s="13" t="s">
        <v>2556</v>
      </c>
    </row>
    <row r="195" spans="1:3" ht="15.9" customHeight="1" x14ac:dyDescent="0.3">
      <c r="A195" s="13">
        <v>193</v>
      </c>
      <c r="B195" s="13" t="s">
        <v>2557</v>
      </c>
      <c r="C195" s="13" t="s">
        <v>2558</v>
      </c>
    </row>
    <row r="196" spans="1:3" ht="15.9" customHeight="1" x14ac:dyDescent="0.3">
      <c r="A196" s="13">
        <v>194</v>
      </c>
      <c r="B196" s="13" t="s">
        <v>2559</v>
      </c>
      <c r="C196" s="13" t="s">
        <v>2560</v>
      </c>
    </row>
    <row r="197" spans="1:3" ht="15.9" customHeight="1" x14ac:dyDescent="0.3">
      <c r="A197" s="13">
        <v>195</v>
      </c>
      <c r="B197" s="13" t="s">
        <v>2561</v>
      </c>
      <c r="C197" s="13" t="s">
        <v>2562</v>
      </c>
    </row>
    <row r="198" spans="1:3" ht="15.9" customHeight="1" x14ac:dyDescent="0.3">
      <c r="A198" s="13">
        <v>196</v>
      </c>
      <c r="B198" s="13" t="s">
        <v>2563</v>
      </c>
      <c r="C198" s="13" t="s">
        <v>2564</v>
      </c>
    </row>
    <row r="199" spans="1:3" ht="15.9" customHeight="1" x14ac:dyDescent="0.3">
      <c r="A199" s="13">
        <v>197</v>
      </c>
      <c r="B199" s="13" t="s">
        <v>2565</v>
      </c>
      <c r="C199" s="13" t="s">
        <v>2566</v>
      </c>
    </row>
    <row r="200" spans="1:3" ht="15.9" customHeight="1" x14ac:dyDescent="0.3">
      <c r="A200" s="13">
        <v>198</v>
      </c>
      <c r="B200" s="13" t="s">
        <v>2567</v>
      </c>
      <c r="C200" s="13" t="s">
        <v>2568</v>
      </c>
    </row>
    <row r="201" spans="1:3" ht="15.9" customHeight="1" x14ac:dyDescent="0.3">
      <c r="A201" s="13">
        <v>199</v>
      </c>
      <c r="B201" s="13" t="s">
        <v>2569</v>
      </c>
      <c r="C201" s="13" t="s">
        <v>2570</v>
      </c>
    </row>
    <row r="202" spans="1:3" ht="15.9" customHeight="1" x14ac:dyDescent="0.3">
      <c r="A202" s="13">
        <v>200</v>
      </c>
      <c r="B202" s="13" t="s">
        <v>2571</v>
      </c>
      <c r="C202" s="13" t="s">
        <v>2572</v>
      </c>
    </row>
    <row r="203" spans="1:3" ht="15.9" customHeight="1" x14ac:dyDescent="0.3">
      <c r="A203" s="13">
        <v>201</v>
      </c>
      <c r="B203" s="13" t="s">
        <v>2573</v>
      </c>
      <c r="C203" s="13" t="s">
        <v>2574</v>
      </c>
    </row>
    <row r="204" spans="1:3" ht="15.9" customHeight="1" x14ac:dyDescent="0.3">
      <c r="A204" s="13">
        <v>202</v>
      </c>
      <c r="B204" s="13" t="s">
        <v>2575</v>
      </c>
      <c r="C204" s="13" t="s">
        <v>2576</v>
      </c>
    </row>
    <row r="205" spans="1:3" ht="15.9" customHeight="1" x14ac:dyDescent="0.3">
      <c r="A205" s="13">
        <v>203</v>
      </c>
      <c r="B205" s="13" t="s">
        <v>2577</v>
      </c>
      <c r="C205" s="13" t="s">
        <v>2578</v>
      </c>
    </row>
    <row r="206" spans="1:3" ht="15.9" customHeight="1" x14ac:dyDescent="0.3">
      <c r="A206" s="13">
        <v>204</v>
      </c>
      <c r="B206" s="13" t="s">
        <v>2579</v>
      </c>
      <c r="C206" s="13" t="s">
        <v>2580</v>
      </c>
    </row>
    <row r="207" spans="1:3" ht="15.9" customHeight="1" x14ac:dyDescent="0.3">
      <c r="A207" s="13">
        <v>205</v>
      </c>
      <c r="B207" s="13" t="s">
        <v>2581</v>
      </c>
      <c r="C207" s="13" t="s">
        <v>2581</v>
      </c>
    </row>
    <row r="208" spans="1:3" ht="15.9" customHeight="1" x14ac:dyDescent="0.3">
      <c r="A208" s="13">
        <v>206</v>
      </c>
      <c r="B208" s="13" t="s">
        <v>2582</v>
      </c>
      <c r="C208" s="13" t="s">
        <v>2582</v>
      </c>
    </row>
    <row r="209" spans="1:3" ht="15.9" customHeight="1" x14ac:dyDescent="0.3">
      <c r="A209" s="13">
        <v>207</v>
      </c>
      <c r="B209" s="13" t="s">
        <v>2583</v>
      </c>
      <c r="C209" s="13" t="s">
        <v>2584</v>
      </c>
    </row>
    <row r="210" spans="1:3" ht="15.9" customHeight="1" x14ac:dyDescent="0.3">
      <c r="A210" s="13">
        <v>208</v>
      </c>
      <c r="B210" s="13" t="s">
        <v>2585</v>
      </c>
      <c r="C210" s="13" t="s">
        <v>2586</v>
      </c>
    </row>
    <row r="211" spans="1:3" ht="15.9" customHeight="1" x14ac:dyDescent="0.3">
      <c r="A211" s="13">
        <v>209</v>
      </c>
      <c r="B211" s="13" t="s">
        <v>2587</v>
      </c>
      <c r="C211" s="13" t="s">
        <v>2588</v>
      </c>
    </row>
    <row r="212" spans="1:3" ht="15.9" customHeight="1" x14ac:dyDescent="0.3">
      <c r="A212" s="13">
        <v>210</v>
      </c>
      <c r="B212" s="13" t="s">
        <v>2589</v>
      </c>
      <c r="C212" s="13" t="s">
        <v>2590</v>
      </c>
    </row>
    <row r="213" spans="1:3" ht="15.9" customHeight="1" x14ac:dyDescent="0.3">
      <c r="A213" s="13">
        <v>211</v>
      </c>
      <c r="B213" s="13" t="s">
        <v>2591</v>
      </c>
      <c r="C213" s="13" t="s">
        <v>2592</v>
      </c>
    </row>
    <row r="214" spans="1:3" ht="15.9" customHeight="1" x14ac:dyDescent="0.3">
      <c r="A214" s="13">
        <v>212</v>
      </c>
      <c r="B214" s="13" t="s">
        <v>2593</v>
      </c>
      <c r="C214" s="13" t="s">
        <v>2594</v>
      </c>
    </row>
    <row r="215" spans="1:3" ht="15.9" customHeight="1" x14ac:dyDescent="0.3">
      <c r="A215" s="13">
        <v>213</v>
      </c>
      <c r="B215" s="13" t="s">
        <v>2595</v>
      </c>
      <c r="C215" s="13" t="s">
        <v>2596</v>
      </c>
    </row>
    <row r="216" spans="1:3" ht="15.9" customHeight="1" x14ac:dyDescent="0.3">
      <c r="A216" s="13">
        <v>214</v>
      </c>
      <c r="B216" s="13" t="s">
        <v>2597</v>
      </c>
      <c r="C216" s="13" t="s">
        <v>2598</v>
      </c>
    </row>
    <row r="217" spans="1:3" ht="15.9" customHeight="1" x14ac:dyDescent="0.3">
      <c r="A217" s="13">
        <v>215</v>
      </c>
      <c r="B217" s="13" t="s">
        <v>2599</v>
      </c>
      <c r="C217" s="13" t="s">
        <v>2600</v>
      </c>
    </row>
    <row r="218" spans="1:3" ht="15.9" customHeight="1" x14ac:dyDescent="0.3">
      <c r="A218" s="13">
        <v>216</v>
      </c>
      <c r="B218" s="13" t="s">
        <v>2601</v>
      </c>
      <c r="C218" s="13" t="s">
        <v>2602</v>
      </c>
    </row>
    <row r="219" spans="1:3" ht="15.9" customHeight="1" x14ac:dyDescent="0.3">
      <c r="A219" s="13">
        <v>217</v>
      </c>
      <c r="B219" s="13" t="s">
        <v>2603</v>
      </c>
      <c r="C219" s="13" t="s">
        <v>2604</v>
      </c>
    </row>
    <row r="220" spans="1:3" ht="15.9" customHeight="1" x14ac:dyDescent="0.3">
      <c r="A220" s="13">
        <v>218</v>
      </c>
      <c r="B220" s="13" t="s">
        <v>2605</v>
      </c>
      <c r="C220" s="13" t="s">
        <v>2606</v>
      </c>
    </row>
    <row r="221" spans="1:3" ht="15.9" customHeight="1" x14ac:dyDescent="0.3">
      <c r="A221" s="13">
        <v>219</v>
      </c>
      <c r="B221" s="13" t="s">
        <v>2607</v>
      </c>
      <c r="C221" s="13" t="s">
        <v>2608</v>
      </c>
    </row>
    <row r="222" spans="1:3" ht="15.9" customHeight="1" x14ac:dyDescent="0.3">
      <c r="A222" s="13">
        <v>220</v>
      </c>
      <c r="B222" s="13" t="s">
        <v>2609</v>
      </c>
      <c r="C222" s="13" t="s">
        <v>2610</v>
      </c>
    </row>
    <row r="223" spans="1:3" ht="15.9" customHeight="1" x14ac:dyDescent="0.3">
      <c r="A223" s="13">
        <v>221</v>
      </c>
      <c r="B223" s="13" t="s">
        <v>2611</v>
      </c>
      <c r="C223" s="13" t="s">
        <v>2612</v>
      </c>
    </row>
    <row r="224" spans="1:3" ht="15.9" customHeight="1" x14ac:dyDescent="0.3">
      <c r="A224" s="13">
        <v>222</v>
      </c>
      <c r="B224" s="13" t="s">
        <v>2613</v>
      </c>
      <c r="C224" s="13" t="s">
        <v>2614</v>
      </c>
    </row>
    <row r="225" spans="1:3" ht="15.9" customHeight="1" x14ac:dyDescent="0.3">
      <c r="A225" s="13">
        <v>223</v>
      </c>
      <c r="B225" s="13" t="s">
        <v>2615</v>
      </c>
      <c r="C225" s="13" t="s">
        <v>2616</v>
      </c>
    </row>
    <row r="226" spans="1:3" ht="15.9" customHeight="1" x14ac:dyDescent="0.3">
      <c r="A226" s="13">
        <v>224</v>
      </c>
      <c r="B226" s="13" t="s">
        <v>2617</v>
      </c>
      <c r="C226" s="13" t="s">
        <v>2618</v>
      </c>
    </row>
    <row r="227" spans="1:3" ht="15.9" customHeight="1" x14ac:dyDescent="0.3">
      <c r="A227" s="13">
        <v>225</v>
      </c>
      <c r="B227" s="13" t="s">
        <v>2619</v>
      </c>
      <c r="C227" s="13" t="s">
        <v>2620</v>
      </c>
    </row>
    <row r="228" spans="1:3" ht="15.9" customHeight="1" x14ac:dyDescent="0.3">
      <c r="A228" s="13">
        <v>226</v>
      </c>
      <c r="B228" s="13" t="s">
        <v>2621</v>
      </c>
      <c r="C228" s="13" t="s">
        <v>2622</v>
      </c>
    </row>
    <row r="229" spans="1:3" ht="15.9" customHeight="1" x14ac:dyDescent="0.3">
      <c r="A229" s="13">
        <v>227</v>
      </c>
      <c r="B229" s="13" t="s">
        <v>2623</v>
      </c>
      <c r="C229" s="13" t="s">
        <v>2624</v>
      </c>
    </row>
    <row r="230" spans="1:3" ht="15.9" customHeight="1" x14ac:dyDescent="0.3">
      <c r="A230" s="13">
        <v>228</v>
      </c>
      <c r="B230" s="13" t="s">
        <v>2625</v>
      </c>
      <c r="C230" s="13" t="s">
        <v>2626</v>
      </c>
    </row>
    <row r="231" spans="1:3" ht="15.9" customHeight="1" x14ac:dyDescent="0.3">
      <c r="A231" s="13">
        <v>229</v>
      </c>
      <c r="B231" s="13" t="s">
        <v>2627</v>
      </c>
      <c r="C231" s="13" t="s">
        <v>2628</v>
      </c>
    </row>
    <row r="232" spans="1:3" ht="15.9" customHeight="1" x14ac:dyDescent="0.3">
      <c r="A232" s="13">
        <v>230</v>
      </c>
      <c r="B232" s="13" t="s">
        <v>2629</v>
      </c>
      <c r="C232" s="13" t="s">
        <v>2630</v>
      </c>
    </row>
    <row r="233" spans="1:3" ht="15.9" customHeight="1" x14ac:dyDescent="0.3">
      <c r="A233" s="13">
        <v>231</v>
      </c>
      <c r="B233" s="13" t="s">
        <v>2631</v>
      </c>
      <c r="C233" s="13" t="s">
        <v>2632</v>
      </c>
    </row>
    <row r="234" spans="1:3" ht="15.9" customHeight="1" x14ac:dyDescent="0.3">
      <c r="A234" s="13">
        <v>232</v>
      </c>
      <c r="B234" s="13" t="s">
        <v>2633</v>
      </c>
      <c r="C234" s="13" t="s">
        <v>2634</v>
      </c>
    </row>
    <row r="235" spans="1:3" ht="15.9" customHeight="1" x14ac:dyDescent="0.3">
      <c r="A235" s="13">
        <v>233</v>
      </c>
      <c r="B235" s="13" t="s">
        <v>2635</v>
      </c>
      <c r="C235" s="13" t="s">
        <v>2636</v>
      </c>
    </row>
    <row r="236" spans="1:3" ht="15.9" customHeight="1" x14ac:dyDescent="0.3">
      <c r="A236" s="13">
        <v>234</v>
      </c>
      <c r="B236" s="13" t="s">
        <v>2637</v>
      </c>
      <c r="C236" s="13" t="s">
        <v>2638</v>
      </c>
    </row>
    <row r="237" spans="1:3" ht="15.9" customHeight="1" x14ac:dyDescent="0.3">
      <c r="A237" s="13">
        <v>235</v>
      </c>
      <c r="B237" s="13" t="s">
        <v>2639</v>
      </c>
      <c r="C237" s="13" t="s">
        <v>2640</v>
      </c>
    </row>
    <row r="238" spans="1:3" ht="15.9" customHeight="1" x14ac:dyDescent="0.3">
      <c r="A238" s="13">
        <v>236</v>
      </c>
      <c r="B238" s="13" t="s">
        <v>2641</v>
      </c>
      <c r="C238" s="13" t="s">
        <v>2642</v>
      </c>
    </row>
    <row r="239" spans="1:3" ht="15.9" customHeight="1" x14ac:dyDescent="0.3">
      <c r="A239" s="13">
        <v>237</v>
      </c>
      <c r="B239" s="13" t="s">
        <v>2643</v>
      </c>
      <c r="C239" s="13" t="s">
        <v>2644</v>
      </c>
    </row>
    <row r="240" spans="1:3" ht="15.9" customHeight="1" x14ac:dyDescent="0.3">
      <c r="A240" s="13">
        <v>238</v>
      </c>
      <c r="B240" s="13" t="s">
        <v>2645</v>
      </c>
      <c r="C240" s="13" t="s">
        <v>2646</v>
      </c>
    </row>
    <row r="241" spans="1:3" ht="15.9" customHeight="1" x14ac:dyDescent="0.3">
      <c r="A241" s="13">
        <v>239</v>
      </c>
      <c r="B241" s="13" t="s">
        <v>2647</v>
      </c>
      <c r="C241" s="13" t="s">
        <v>2648</v>
      </c>
    </row>
    <row r="242" spans="1:3" ht="15.9" customHeight="1" x14ac:dyDescent="0.3">
      <c r="A242" s="13">
        <v>240</v>
      </c>
      <c r="B242" s="13" t="s">
        <v>2649</v>
      </c>
      <c r="C242" s="13" t="s">
        <v>2650</v>
      </c>
    </row>
    <row r="243" spans="1:3" ht="15.9" customHeight="1" x14ac:dyDescent="0.3">
      <c r="A243" s="13">
        <v>241</v>
      </c>
      <c r="B243" s="13" t="s">
        <v>2651</v>
      </c>
      <c r="C243" s="13" t="s">
        <v>2652</v>
      </c>
    </row>
    <row r="244" spans="1:3" ht="15.9" customHeight="1" x14ac:dyDescent="0.3">
      <c r="A244" s="13">
        <v>242</v>
      </c>
      <c r="B244" s="13" t="s">
        <v>2653</v>
      </c>
      <c r="C244" s="13" t="s">
        <v>2654</v>
      </c>
    </row>
    <row r="245" spans="1:3" ht="15.9" customHeight="1" x14ac:dyDescent="0.3">
      <c r="A245" s="13">
        <v>243</v>
      </c>
      <c r="B245" s="13" t="s">
        <v>2655</v>
      </c>
      <c r="C245" s="13" t="s">
        <v>2656</v>
      </c>
    </row>
    <row r="246" spans="1:3" ht="15.9" customHeight="1" x14ac:dyDescent="0.3">
      <c r="A246" s="13">
        <v>244</v>
      </c>
      <c r="B246" s="13" t="s">
        <v>2657</v>
      </c>
      <c r="C246" s="13" t="s">
        <v>2658</v>
      </c>
    </row>
    <row r="247" spans="1:3" ht="15.9" customHeight="1" x14ac:dyDescent="0.3">
      <c r="A247" s="13">
        <v>245</v>
      </c>
      <c r="B247" s="13" t="s">
        <v>2659</v>
      </c>
      <c r="C247" s="13" t="s">
        <v>2660</v>
      </c>
    </row>
    <row r="248" spans="1:3" ht="15.9" customHeight="1" x14ac:dyDescent="0.3">
      <c r="A248" s="13">
        <v>246</v>
      </c>
      <c r="B248" s="13" t="s">
        <v>2661</v>
      </c>
      <c r="C248" s="13" t="s">
        <v>2662</v>
      </c>
    </row>
    <row r="249" spans="1:3" ht="15.9" customHeight="1" x14ac:dyDescent="0.3">
      <c r="A249" s="13">
        <v>247</v>
      </c>
      <c r="B249" s="13" t="s">
        <v>2663</v>
      </c>
      <c r="C249" s="13" t="s">
        <v>2664</v>
      </c>
    </row>
    <row r="250" spans="1:3" ht="15.9" customHeight="1" x14ac:dyDescent="0.3">
      <c r="A250" s="13">
        <v>248</v>
      </c>
      <c r="B250" s="13" t="s">
        <v>2665</v>
      </c>
      <c r="C250" s="13" t="s">
        <v>2666</v>
      </c>
    </row>
    <row r="251" spans="1:3" ht="15.9" customHeight="1" x14ac:dyDescent="0.3">
      <c r="A251" s="13">
        <v>249</v>
      </c>
      <c r="B251" s="13" t="s">
        <v>2667</v>
      </c>
      <c r="C251" s="13" t="s">
        <v>2668</v>
      </c>
    </row>
    <row r="252" spans="1:3" ht="15.9" customHeight="1" x14ac:dyDescent="0.3">
      <c r="A252" s="13">
        <v>250</v>
      </c>
      <c r="B252" s="13" t="s">
        <v>2669</v>
      </c>
      <c r="C252" s="13" t="s">
        <v>2670</v>
      </c>
    </row>
    <row r="253" spans="1:3" ht="15.9" customHeight="1" x14ac:dyDescent="0.3">
      <c r="A253" s="13">
        <v>251</v>
      </c>
      <c r="B253" s="13" t="s">
        <v>2671</v>
      </c>
      <c r="C253" s="13" t="s">
        <v>2672</v>
      </c>
    </row>
    <row r="254" spans="1:3" ht="15.9" customHeight="1" x14ac:dyDescent="0.3">
      <c r="A254" s="13">
        <v>252</v>
      </c>
      <c r="B254" s="13" t="s">
        <v>2673</v>
      </c>
      <c r="C254" s="13" t="s">
        <v>2674</v>
      </c>
    </row>
    <row r="255" spans="1:3" ht="15.9" customHeight="1" x14ac:dyDescent="0.3">
      <c r="A255" s="13">
        <v>253</v>
      </c>
      <c r="B255" s="13" t="s">
        <v>2675</v>
      </c>
      <c r="C255" s="13" t="s">
        <v>2676</v>
      </c>
    </row>
    <row r="256" spans="1:3" ht="15.9" customHeight="1" x14ac:dyDescent="0.3">
      <c r="A256" s="13">
        <v>254</v>
      </c>
      <c r="B256" s="13" t="s">
        <v>2677</v>
      </c>
      <c r="C256" s="13" t="s">
        <v>2678</v>
      </c>
    </row>
    <row r="257" spans="1:3" ht="15.9" customHeight="1" x14ac:dyDescent="0.3">
      <c r="A257" s="13">
        <v>255</v>
      </c>
      <c r="B257" s="13" t="s">
        <v>2679</v>
      </c>
      <c r="C257" s="13" t="s">
        <v>2680</v>
      </c>
    </row>
    <row r="258" spans="1:3" ht="15.9" customHeight="1" x14ac:dyDescent="0.3">
      <c r="A258" s="13">
        <v>256</v>
      </c>
      <c r="B258" s="13" t="s">
        <v>2681</v>
      </c>
      <c r="C258" s="13" t="s">
        <v>2682</v>
      </c>
    </row>
    <row r="259" spans="1:3" ht="15.9" customHeight="1" x14ac:dyDescent="0.3">
      <c r="A259" s="13">
        <v>257</v>
      </c>
      <c r="B259" s="13" t="s">
        <v>2683</v>
      </c>
      <c r="C259" s="13" t="s">
        <v>123</v>
      </c>
    </row>
    <row r="260" spans="1:3" ht="15.9" customHeight="1" x14ac:dyDescent="0.3">
      <c r="A260" s="13">
        <v>258</v>
      </c>
      <c r="B260" s="13" t="s">
        <v>2684</v>
      </c>
      <c r="C260" s="13" t="s">
        <v>2685</v>
      </c>
    </row>
    <row r="261" spans="1:3" ht="15.9" customHeight="1" x14ac:dyDescent="0.3">
      <c r="A261" s="13">
        <v>259</v>
      </c>
      <c r="B261" s="13" t="s">
        <v>2686</v>
      </c>
      <c r="C261" s="13" t="s">
        <v>2687</v>
      </c>
    </row>
    <row r="262" spans="1:3" ht="15.9" customHeight="1" x14ac:dyDescent="0.3">
      <c r="A262" s="13">
        <v>260</v>
      </c>
      <c r="B262" s="13" t="s">
        <v>2688</v>
      </c>
      <c r="C262" s="13" t="s">
        <v>2689</v>
      </c>
    </row>
    <row r="263" spans="1:3" ht="15.9" customHeight="1" x14ac:dyDescent="0.3">
      <c r="A263" s="13">
        <v>261</v>
      </c>
      <c r="B263" s="13" t="s">
        <v>2690</v>
      </c>
      <c r="C263" s="13" t="s">
        <v>2691</v>
      </c>
    </row>
    <row r="264" spans="1:3" ht="15.9" customHeight="1" x14ac:dyDescent="0.3">
      <c r="A264" s="13">
        <v>262</v>
      </c>
      <c r="B264" s="13" t="s">
        <v>2692</v>
      </c>
      <c r="C264" s="13" t="s">
        <v>2693</v>
      </c>
    </row>
    <row r="265" spans="1:3" ht="15.9" customHeight="1" x14ac:dyDescent="0.3">
      <c r="A265" s="13">
        <v>263</v>
      </c>
      <c r="B265" s="13" t="s">
        <v>2694</v>
      </c>
      <c r="C265" s="13" t="s">
        <v>2695</v>
      </c>
    </row>
    <row r="266" spans="1:3" ht="15.9" customHeight="1" x14ac:dyDescent="0.3">
      <c r="A266" s="13">
        <v>264</v>
      </c>
      <c r="B266" s="13" t="s">
        <v>2696</v>
      </c>
      <c r="C266" s="13" t="s">
        <v>2697</v>
      </c>
    </row>
    <row r="267" spans="1:3" ht="15.9" customHeight="1" x14ac:dyDescent="0.3">
      <c r="A267" s="13">
        <v>265</v>
      </c>
      <c r="B267" s="13" t="s">
        <v>2698</v>
      </c>
      <c r="C267" s="13" t="s">
        <v>2699</v>
      </c>
    </row>
    <row r="268" spans="1:3" ht="15.9" customHeight="1" x14ac:dyDescent="0.3">
      <c r="A268" s="13">
        <v>266</v>
      </c>
      <c r="B268" s="13" t="s">
        <v>2700</v>
      </c>
      <c r="C268" s="13" t="s">
        <v>2701</v>
      </c>
    </row>
    <row r="269" spans="1:3" ht="15.9" customHeight="1" x14ac:dyDescent="0.3">
      <c r="A269" s="13">
        <v>267</v>
      </c>
      <c r="B269" s="13" t="s">
        <v>2702</v>
      </c>
      <c r="C269" s="13" t="s">
        <v>2703</v>
      </c>
    </row>
    <row r="270" spans="1:3" ht="15.9" customHeight="1" x14ac:dyDescent="0.3">
      <c r="A270" s="13">
        <v>268</v>
      </c>
      <c r="B270" s="13" t="s">
        <v>2704</v>
      </c>
      <c r="C270" s="13" t="s">
        <v>2705</v>
      </c>
    </row>
    <row r="271" spans="1:3" ht="15.9" customHeight="1" x14ac:dyDescent="0.3">
      <c r="A271" s="13">
        <v>269</v>
      </c>
      <c r="B271" s="13" t="s">
        <v>2706</v>
      </c>
      <c r="C271" s="13" t="s">
        <v>2707</v>
      </c>
    </row>
    <row r="272" spans="1:3" ht="15.9" customHeight="1" x14ac:dyDescent="0.3">
      <c r="A272" s="13">
        <v>270</v>
      </c>
      <c r="B272" s="13" t="s">
        <v>2708</v>
      </c>
      <c r="C272" s="13" t="s">
        <v>2709</v>
      </c>
    </row>
    <row r="273" spans="1:3" ht="15.9" customHeight="1" x14ac:dyDescent="0.3">
      <c r="A273" s="13">
        <v>271</v>
      </c>
      <c r="B273" s="13" t="s">
        <v>2710</v>
      </c>
      <c r="C273" s="13" t="s">
        <v>2711</v>
      </c>
    </row>
    <row r="274" spans="1:3" ht="15.9" customHeight="1" x14ac:dyDescent="0.3">
      <c r="A274" s="13">
        <v>272</v>
      </c>
      <c r="B274" s="13" t="s">
        <v>2712</v>
      </c>
      <c r="C274" s="13" t="s">
        <v>129</v>
      </c>
    </row>
    <row r="275" spans="1:3" ht="15.9" customHeight="1" x14ac:dyDescent="0.3">
      <c r="A275" s="13">
        <v>273</v>
      </c>
      <c r="B275" s="13" t="s">
        <v>2713</v>
      </c>
      <c r="C275" s="13" t="s">
        <v>2714</v>
      </c>
    </row>
    <row r="276" spans="1:3" ht="15.9" customHeight="1" x14ac:dyDescent="0.3">
      <c r="A276" s="13">
        <v>274</v>
      </c>
      <c r="B276" s="13" t="s">
        <v>2715</v>
      </c>
      <c r="C276" s="13" t="s">
        <v>2716</v>
      </c>
    </row>
    <row r="277" spans="1:3" ht="15.9" customHeight="1" x14ac:dyDescent="0.3">
      <c r="A277" s="13">
        <v>275</v>
      </c>
      <c r="B277" s="13" t="s">
        <v>2717</v>
      </c>
      <c r="C277" s="13" t="s">
        <v>135</v>
      </c>
    </row>
    <row r="278" spans="1:3" ht="15.9" customHeight="1" x14ac:dyDescent="0.3">
      <c r="A278" s="13">
        <v>276</v>
      </c>
      <c r="B278" s="13" t="s">
        <v>2718</v>
      </c>
      <c r="C278" s="13" t="s">
        <v>2719</v>
      </c>
    </row>
    <row r="279" spans="1:3" ht="15.9" customHeight="1" x14ac:dyDescent="0.3">
      <c r="A279" s="13">
        <v>277</v>
      </c>
      <c r="B279" s="13" t="s">
        <v>2720</v>
      </c>
      <c r="C279" s="13" t="s">
        <v>2721</v>
      </c>
    </row>
    <row r="280" spans="1:3" ht="15.9" customHeight="1" x14ac:dyDescent="0.3">
      <c r="A280" s="13">
        <v>278</v>
      </c>
      <c r="B280" s="13" t="s">
        <v>2722</v>
      </c>
      <c r="C280" s="13" t="s">
        <v>141</v>
      </c>
    </row>
    <row r="281" spans="1:3" ht="15.9" customHeight="1" x14ac:dyDescent="0.3">
      <c r="A281" s="13">
        <v>279</v>
      </c>
      <c r="B281" s="13" t="s">
        <v>2723</v>
      </c>
      <c r="C281" s="13" t="s">
        <v>2724</v>
      </c>
    </row>
    <row r="282" spans="1:3" ht="15.9" customHeight="1" x14ac:dyDescent="0.3">
      <c r="A282" s="13">
        <v>280</v>
      </c>
      <c r="B282" s="13" t="s">
        <v>2725</v>
      </c>
      <c r="C282" s="13" t="s">
        <v>2726</v>
      </c>
    </row>
    <row r="283" spans="1:3" ht="15.9" customHeight="1" x14ac:dyDescent="0.3">
      <c r="A283" s="13">
        <v>281</v>
      </c>
      <c r="B283" s="13" t="s">
        <v>2727</v>
      </c>
      <c r="C283" s="13" t="s">
        <v>2728</v>
      </c>
    </row>
    <row r="284" spans="1:3" ht="15.9" customHeight="1" x14ac:dyDescent="0.3">
      <c r="A284" s="13">
        <v>282</v>
      </c>
      <c r="B284" s="13" t="s">
        <v>2729</v>
      </c>
      <c r="C284" s="13" t="s">
        <v>2730</v>
      </c>
    </row>
    <row r="285" spans="1:3" ht="15.9" customHeight="1" x14ac:dyDescent="0.3">
      <c r="A285" s="13">
        <v>283</v>
      </c>
      <c r="B285" s="13" t="s">
        <v>2731</v>
      </c>
      <c r="C285" s="13" t="s">
        <v>2732</v>
      </c>
    </row>
    <row r="286" spans="1:3" ht="15.9" customHeight="1" x14ac:dyDescent="0.3">
      <c r="A286" s="13">
        <v>284</v>
      </c>
      <c r="B286" s="13" t="s">
        <v>2733</v>
      </c>
      <c r="C286" s="13" t="s">
        <v>2734</v>
      </c>
    </row>
    <row r="287" spans="1:3" ht="15.9" customHeight="1" x14ac:dyDescent="0.3">
      <c r="A287" s="13">
        <v>285</v>
      </c>
      <c r="B287" s="13" t="s">
        <v>2735</v>
      </c>
      <c r="C287" s="13" t="s">
        <v>2736</v>
      </c>
    </row>
    <row r="288" spans="1:3" ht="15.9" customHeight="1" x14ac:dyDescent="0.3">
      <c r="A288" s="13">
        <v>286</v>
      </c>
      <c r="B288" s="13" t="s">
        <v>2737</v>
      </c>
      <c r="C288" s="13" t="s">
        <v>2738</v>
      </c>
    </row>
    <row r="289" spans="1:3" ht="15.9" customHeight="1" x14ac:dyDescent="0.3">
      <c r="A289" s="13">
        <v>287</v>
      </c>
      <c r="B289" s="13" t="s">
        <v>2737</v>
      </c>
      <c r="C289" s="13" t="s">
        <v>2738</v>
      </c>
    </row>
    <row r="290" spans="1:3" ht="15.9" customHeight="1" x14ac:dyDescent="0.3">
      <c r="A290" s="13">
        <v>288</v>
      </c>
      <c r="B290" s="13" t="s">
        <v>2739</v>
      </c>
      <c r="C290" s="13" t="s">
        <v>2740</v>
      </c>
    </row>
    <row r="291" spans="1:3" ht="15.9" customHeight="1" x14ac:dyDescent="0.3">
      <c r="A291" s="13">
        <v>289</v>
      </c>
      <c r="B291" s="13" t="s">
        <v>2741</v>
      </c>
      <c r="C291" s="13" t="s">
        <v>2742</v>
      </c>
    </row>
    <row r="292" spans="1:3" ht="15.9" customHeight="1" x14ac:dyDescent="0.3">
      <c r="A292" s="13">
        <v>290</v>
      </c>
      <c r="B292" s="13" t="s">
        <v>2743</v>
      </c>
      <c r="C292" s="13" t="s">
        <v>2744</v>
      </c>
    </row>
    <row r="293" spans="1:3" ht="15.9" customHeight="1" x14ac:dyDescent="0.3">
      <c r="A293" s="13">
        <v>291</v>
      </c>
      <c r="B293" s="13" t="s">
        <v>2745</v>
      </c>
      <c r="C293" s="13" t="s">
        <v>2746</v>
      </c>
    </row>
    <row r="294" spans="1:3" ht="15.9" customHeight="1" x14ac:dyDescent="0.3">
      <c r="A294" s="13">
        <v>292</v>
      </c>
      <c r="B294" s="13" t="s">
        <v>2747</v>
      </c>
      <c r="C294" s="13" t="s">
        <v>2748</v>
      </c>
    </row>
    <row r="295" spans="1:3" ht="15.9" customHeight="1" x14ac:dyDescent="0.3">
      <c r="A295" s="13">
        <v>293</v>
      </c>
      <c r="B295" s="13" t="s">
        <v>2749</v>
      </c>
      <c r="C295" s="13" t="s">
        <v>2750</v>
      </c>
    </row>
    <row r="296" spans="1:3" ht="15.9" customHeight="1" x14ac:dyDescent="0.3">
      <c r="A296" s="13">
        <v>294</v>
      </c>
      <c r="B296" s="13" t="s">
        <v>2751</v>
      </c>
      <c r="C296" s="13" t="s">
        <v>2752</v>
      </c>
    </row>
    <row r="297" spans="1:3" ht="15.9" customHeight="1" x14ac:dyDescent="0.3">
      <c r="A297" s="13">
        <v>295</v>
      </c>
      <c r="B297" s="13" t="s">
        <v>2753</v>
      </c>
      <c r="C297" s="13" t="s">
        <v>2754</v>
      </c>
    </row>
    <row r="298" spans="1:3" ht="15.9" customHeight="1" x14ac:dyDescent="0.3">
      <c r="A298" s="13">
        <v>296</v>
      </c>
      <c r="B298" s="13" t="s">
        <v>2755</v>
      </c>
      <c r="C298" s="13" t="s">
        <v>2756</v>
      </c>
    </row>
    <row r="299" spans="1:3" ht="15.9" customHeight="1" x14ac:dyDescent="0.3">
      <c r="A299" s="13">
        <v>297</v>
      </c>
      <c r="B299" s="13" t="s">
        <v>2757</v>
      </c>
      <c r="C299" s="13" t="s">
        <v>2758</v>
      </c>
    </row>
    <row r="300" spans="1:3" ht="15.9" customHeight="1" x14ac:dyDescent="0.3">
      <c r="A300" s="13">
        <v>298</v>
      </c>
      <c r="B300" s="13" t="s">
        <v>2759</v>
      </c>
      <c r="C300" s="13" t="s">
        <v>2760</v>
      </c>
    </row>
    <row r="301" spans="1:3" ht="15.9" customHeight="1" x14ac:dyDescent="0.3">
      <c r="A301" s="13">
        <v>299</v>
      </c>
      <c r="B301" s="13" t="s">
        <v>2761</v>
      </c>
      <c r="C301" s="13" t="s">
        <v>2762</v>
      </c>
    </row>
    <row r="302" spans="1:3" ht="15.9" customHeight="1" x14ac:dyDescent="0.3">
      <c r="A302" s="13">
        <v>300</v>
      </c>
      <c r="B302" s="13" t="s">
        <v>2763</v>
      </c>
      <c r="C302" s="13" t="s">
        <v>2764</v>
      </c>
    </row>
    <row r="303" spans="1:3" ht="15.9" customHeight="1" x14ac:dyDescent="0.3">
      <c r="A303" s="13">
        <v>301</v>
      </c>
      <c r="B303" s="13" t="s">
        <v>2765</v>
      </c>
      <c r="C303" s="13" t="s">
        <v>2766</v>
      </c>
    </row>
    <row r="304" spans="1:3" ht="15.9" customHeight="1" x14ac:dyDescent="0.3">
      <c r="A304" s="13">
        <v>302</v>
      </c>
      <c r="B304" s="13" t="s">
        <v>2767</v>
      </c>
      <c r="C304" s="13" t="s">
        <v>2768</v>
      </c>
    </row>
    <row r="305" spans="1:3" ht="15.9" customHeight="1" x14ac:dyDescent="0.3">
      <c r="A305" s="13">
        <v>303</v>
      </c>
      <c r="B305" s="13" t="s">
        <v>2769</v>
      </c>
      <c r="C305" s="13" t="s">
        <v>2770</v>
      </c>
    </row>
    <row r="306" spans="1:3" ht="15.9" customHeight="1" x14ac:dyDescent="0.3">
      <c r="A306" s="13">
        <v>304</v>
      </c>
      <c r="B306" s="13" t="s">
        <v>2771</v>
      </c>
      <c r="C306" s="13" t="s">
        <v>2772</v>
      </c>
    </row>
    <row r="307" spans="1:3" ht="15.9" customHeight="1" x14ac:dyDescent="0.3">
      <c r="A307" s="13">
        <v>305</v>
      </c>
      <c r="B307" s="13" t="s">
        <v>2773</v>
      </c>
      <c r="C307" s="13" t="s">
        <v>2774</v>
      </c>
    </row>
    <row r="308" spans="1:3" ht="15.9" customHeight="1" x14ac:dyDescent="0.3">
      <c r="A308" s="13">
        <v>306</v>
      </c>
      <c r="B308" s="13" t="s">
        <v>2775</v>
      </c>
      <c r="C308" s="13" t="s">
        <v>2776</v>
      </c>
    </row>
    <row r="309" spans="1:3" ht="15.9" customHeight="1" x14ac:dyDescent="0.3">
      <c r="A309" s="13">
        <v>307</v>
      </c>
      <c r="B309" s="13" t="s">
        <v>2777</v>
      </c>
      <c r="C309" s="13" t="s">
        <v>2778</v>
      </c>
    </row>
    <row r="310" spans="1:3" ht="15.9" customHeight="1" x14ac:dyDescent="0.3">
      <c r="A310" s="13">
        <v>308</v>
      </c>
      <c r="B310" s="13" t="s">
        <v>2779</v>
      </c>
      <c r="C310" s="13" t="s">
        <v>2780</v>
      </c>
    </row>
    <row r="311" spans="1:3" ht="15.9" customHeight="1" x14ac:dyDescent="0.3">
      <c r="A311" s="13">
        <v>309</v>
      </c>
      <c r="B311" s="13" t="s">
        <v>2781</v>
      </c>
      <c r="C311" s="13" t="s">
        <v>2782</v>
      </c>
    </row>
    <row r="312" spans="1:3" ht="15.9" customHeight="1" x14ac:dyDescent="0.3">
      <c r="A312" s="13">
        <v>310</v>
      </c>
      <c r="B312" s="13" t="s">
        <v>2783</v>
      </c>
      <c r="C312" s="13" t="s">
        <v>2784</v>
      </c>
    </row>
    <row r="313" spans="1:3" ht="15.9" customHeight="1" x14ac:dyDescent="0.3">
      <c r="A313" s="13">
        <v>311</v>
      </c>
      <c r="B313" s="13" t="s">
        <v>2785</v>
      </c>
      <c r="C313" s="13" t="s">
        <v>2785</v>
      </c>
    </row>
    <row r="314" spans="1:3" ht="15.9" customHeight="1" x14ac:dyDescent="0.3">
      <c r="A314" s="13">
        <v>312</v>
      </c>
      <c r="B314" s="13" t="s">
        <v>2786</v>
      </c>
      <c r="C314" s="13" t="s">
        <v>2786</v>
      </c>
    </row>
    <row r="315" spans="1:3" ht="15.9" customHeight="1" x14ac:dyDescent="0.3">
      <c r="A315" s="13">
        <v>313</v>
      </c>
      <c r="B315" s="13" t="s">
        <v>2787</v>
      </c>
      <c r="C315" s="13" t="s">
        <v>201</v>
      </c>
    </row>
    <row r="316" spans="1:3" ht="15.9" customHeight="1" x14ac:dyDescent="0.3">
      <c r="A316" s="13">
        <v>314</v>
      </c>
      <c r="B316" s="13" t="s">
        <v>2788</v>
      </c>
      <c r="C316" s="13" t="s">
        <v>204</v>
      </c>
    </row>
    <row r="317" spans="1:3" ht="15.9" customHeight="1" x14ac:dyDescent="0.3">
      <c r="A317" s="13">
        <v>315</v>
      </c>
      <c r="B317" s="13" t="s">
        <v>2789</v>
      </c>
      <c r="C317" s="13" t="s">
        <v>207</v>
      </c>
    </row>
    <row r="318" spans="1:3" ht="15.9" customHeight="1" x14ac:dyDescent="0.3">
      <c r="A318" s="13">
        <v>316</v>
      </c>
      <c r="B318" s="13" t="s">
        <v>2790</v>
      </c>
      <c r="C318" s="13" t="s">
        <v>210</v>
      </c>
    </row>
    <row r="319" spans="1:3" ht="15.9" customHeight="1" x14ac:dyDescent="0.3">
      <c r="A319" s="13">
        <v>317</v>
      </c>
      <c r="B319" s="13" t="s">
        <v>2791</v>
      </c>
      <c r="C319" s="13" t="s">
        <v>213</v>
      </c>
    </row>
    <row r="320" spans="1:3" ht="15.9" customHeight="1" x14ac:dyDescent="0.3">
      <c r="A320" s="13">
        <v>318</v>
      </c>
      <c r="B320" s="13" t="s">
        <v>2792</v>
      </c>
      <c r="C320" s="13" t="s">
        <v>216</v>
      </c>
    </row>
    <row r="321" spans="1:3" ht="15.9" customHeight="1" x14ac:dyDescent="0.3">
      <c r="A321" s="13">
        <v>319</v>
      </c>
      <c r="B321" s="13" t="s">
        <v>2793</v>
      </c>
      <c r="C321" s="13" t="s">
        <v>222</v>
      </c>
    </row>
    <row r="322" spans="1:3" ht="15.9" customHeight="1" x14ac:dyDescent="0.3">
      <c r="A322" s="13">
        <v>320</v>
      </c>
      <c r="B322" s="13" t="s">
        <v>2794</v>
      </c>
      <c r="C322" s="13" t="s">
        <v>2795</v>
      </c>
    </row>
    <row r="323" spans="1:3" ht="15.9" customHeight="1" x14ac:dyDescent="0.3">
      <c r="A323" s="13">
        <v>321</v>
      </c>
      <c r="B323" s="13" t="s">
        <v>2796</v>
      </c>
      <c r="C323" s="13" t="s">
        <v>2797</v>
      </c>
    </row>
    <row r="324" spans="1:3" ht="15.9" customHeight="1" x14ac:dyDescent="0.3">
      <c r="A324" s="13">
        <v>322</v>
      </c>
      <c r="B324" s="13" t="s">
        <v>2798</v>
      </c>
      <c r="C324" s="13" t="s">
        <v>2799</v>
      </c>
    </row>
    <row r="325" spans="1:3" ht="15.9" customHeight="1" x14ac:dyDescent="0.3">
      <c r="A325" s="13">
        <v>323</v>
      </c>
      <c r="B325" s="13" t="s">
        <v>2800</v>
      </c>
      <c r="C325" s="13" t="s">
        <v>2801</v>
      </c>
    </row>
    <row r="326" spans="1:3" ht="15.9" customHeight="1" x14ac:dyDescent="0.3">
      <c r="A326" s="13">
        <v>324</v>
      </c>
      <c r="B326" s="13" t="s">
        <v>2802</v>
      </c>
      <c r="C326" s="13" t="s">
        <v>2803</v>
      </c>
    </row>
    <row r="327" spans="1:3" ht="15.9" customHeight="1" x14ac:dyDescent="0.3">
      <c r="A327" s="13">
        <v>325</v>
      </c>
      <c r="B327" s="13" t="s">
        <v>2804</v>
      </c>
      <c r="C327" s="13" t="s">
        <v>2805</v>
      </c>
    </row>
    <row r="328" spans="1:3" ht="15.9" customHeight="1" x14ac:dyDescent="0.3">
      <c r="A328" s="13">
        <v>326</v>
      </c>
      <c r="B328" s="13" t="s">
        <v>2806</v>
      </c>
      <c r="C328" s="13" t="s">
        <v>2807</v>
      </c>
    </row>
    <row r="329" spans="1:3" ht="15.9" customHeight="1" x14ac:dyDescent="0.3">
      <c r="A329" s="13">
        <v>327</v>
      </c>
      <c r="B329" s="13" t="s">
        <v>2808</v>
      </c>
      <c r="C329" s="13" t="s">
        <v>2809</v>
      </c>
    </row>
    <row r="330" spans="1:3" ht="15.9" customHeight="1" x14ac:dyDescent="0.3">
      <c r="A330" s="13">
        <v>328</v>
      </c>
      <c r="B330" s="13" t="s">
        <v>2810</v>
      </c>
      <c r="C330" s="13" t="s">
        <v>2811</v>
      </c>
    </row>
    <row r="331" spans="1:3" ht="15.9" customHeight="1" x14ac:dyDescent="0.3">
      <c r="A331" s="13">
        <v>329</v>
      </c>
      <c r="B331" s="13" t="s">
        <v>2812</v>
      </c>
      <c r="C331" s="13" t="s">
        <v>2813</v>
      </c>
    </row>
    <row r="332" spans="1:3" ht="15.9" customHeight="1" x14ac:dyDescent="0.3">
      <c r="A332" s="13">
        <v>330</v>
      </c>
      <c r="B332" s="13" t="s">
        <v>2814</v>
      </c>
      <c r="C332" s="13" t="s">
        <v>2815</v>
      </c>
    </row>
    <row r="333" spans="1:3" ht="15.9" customHeight="1" x14ac:dyDescent="0.3">
      <c r="A333" s="13">
        <v>331</v>
      </c>
      <c r="B333" s="13" t="s">
        <v>2816</v>
      </c>
      <c r="C333" s="13" t="s">
        <v>2817</v>
      </c>
    </row>
    <row r="334" spans="1:3" ht="15.9" customHeight="1" x14ac:dyDescent="0.3">
      <c r="A334" s="13">
        <v>332</v>
      </c>
      <c r="B334" s="13" t="s">
        <v>2818</v>
      </c>
      <c r="C334" s="13" t="s">
        <v>2819</v>
      </c>
    </row>
    <row r="335" spans="1:3" ht="15.9" customHeight="1" x14ac:dyDescent="0.3">
      <c r="A335" s="13">
        <v>333</v>
      </c>
      <c r="B335" s="13" t="s">
        <v>2820</v>
      </c>
      <c r="C335" s="13" t="s">
        <v>2821</v>
      </c>
    </row>
    <row r="336" spans="1:3" ht="15.9" customHeight="1" x14ac:dyDescent="0.3">
      <c r="A336" s="13">
        <v>334</v>
      </c>
      <c r="B336" s="13" t="s">
        <v>2822</v>
      </c>
      <c r="C336" s="13" t="s">
        <v>2823</v>
      </c>
    </row>
    <row r="337" spans="1:3" ht="15.9" customHeight="1" x14ac:dyDescent="0.3">
      <c r="A337" s="13">
        <v>335</v>
      </c>
      <c r="B337" s="13" t="s">
        <v>2824</v>
      </c>
      <c r="C337" s="13" t="s">
        <v>2825</v>
      </c>
    </row>
    <row r="338" spans="1:3" ht="15.9" customHeight="1" x14ac:dyDescent="0.3">
      <c r="A338" s="13">
        <v>336</v>
      </c>
      <c r="B338" s="13" t="s">
        <v>2826</v>
      </c>
      <c r="C338" s="13" t="s">
        <v>2827</v>
      </c>
    </row>
    <row r="339" spans="1:3" ht="15.9" customHeight="1" x14ac:dyDescent="0.3">
      <c r="A339" s="13">
        <v>337</v>
      </c>
      <c r="B339" s="13" t="s">
        <v>2828</v>
      </c>
      <c r="C339" s="13" t="s">
        <v>2829</v>
      </c>
    </row>
    <row r="340" spans="1:3" ht="15.9" customHeight="1" x14ac:dyDescent="0.3">
      <c r="A340" s="13">
        <v>338</v>
      </c>
      <c r="B340" s="13" t="s">
        <v>2830</v>
      </c>
      <c r="C340" s="13" t="s">
        <v>2831</v>
      </c>
    </row>
    <row r="341" spans="1:3" ht="15.9" customHeight="1" x14ac:dyDescent="0.3">
      <c r="A341" s="13">
        <v>339</v>
      </c>
      <c r="B341" s="13" t="s">
        <v>2832</v>
      </c>
      <c r="C341" s="13" t="s">
        <v>2833</v>
      </c>
    </row>
    <row r="342" spans="1:3" ht="15.9" customHeight="1" x14ac:dyDescent="0.3">
      <c r="A342" s="13">
        <v>340</v>
      </c>
      <c r="B342" s="13" t="s">
        <v>2834</v>
      </c>
      <c r="C342" s="13" t="s">
        <v>2835</v>
      </c>
    </row>
    <row r="343" spans="1:3" ht="15.9" customHeight="1" x14ac:dyDescent="0.3">
      <c r="A343" s="13">
        <v>341</v>
      </c>
      <c r="B343" s="13" t="s">
        <v>2836</v>
      </c>
      <c r="C343" s="13" t="s">
        <v>2837</v>
      </c>
    </row>
    <row r="344" spans="1:3" ht="15.9" customHeight="1" x14ac:dyDescent="0.3">
      <c r="A344" s="13">
        <v>342</v>
      </c>
      <c r="B344" s="13" t="s">
        <v>2838</v>
      </c>
      <c r="C344" s="13" t="s">
        <v>2839</v>
      </c>
    </row>
    <row r="345" spans="1:3" ht="15.9" customHeight="1" x14ac:dyDescent="0.3">
      <c r="A345" s="13">
        <v>343</v>
      </c>
      <c r="B345" s="13" t="s">
        <v>2840</v>
      </c>
      <c r="C345" s="13" t="s">
        <v>2841</v>
      </c>
    </row>
    <row r="346" spans="1:3" ht="15.9" customHeight="1" x14ac:dyDescent="0.3">
      <c r="A346" s="13">
        <v>344</v>
      </c>
      <c r="B346" s="13" t="s">
        <v>2842</v>
      </c>
      <c r="C346" s="13" t="s">
        <v>2843</v>
      </c>
    </row>
    <row r="347" spans="1:3" ht="15.9" customHeight="1" x14ac:dyDescent="0.3">
      <c r="A347" s="13">
        <v>345</v>
      </c>
      <c r="B347" s="13" t="s">
        <v>2844</v>
      </c>
      <c r="C347" s="13" t="s">
        <v>2845</v>
      </c>
    </row>
    <row r="348" spans="1:3" ht="15.9" customHeight="1" x14ac:dyDescent="0.3">
      <c r="A348" s="13">
        <v>346</v>
      </c>
      <c r="B348" s="13" t="s">
        <v>2846</v>
      </c>
      <c r="C348" s="13" t="s">
        <v>2847</v>
      </c>
    </row>
    <row r="349" spans="1:3" ht="15.9" customHeight="1" x14ac:dyDescent="0.3">
      <c r="A349" s="13">
        <v>347</v>
      </c>
      <c r="B349" s="13" t="s">
        <v>2848</v>
      </c>
      <c r="C349" s="13" t="s">
        <v>2849</v>
      </c>
    </row>
    <row r="350" spans="1:3" ht="15.9" customHeight="1" x14ac:dyDescent="0.3">
      <c r="A350" s="13">
        <v>348</v>
      </c>
      <c r="B350" s="13" t="s">
        <v>2850</v>
      </c>
      <c r="C350" s="13" t="s">
        <v>2851</v>
      </c>
    </row>
    <row r="351" spans="1:3" ht="15.9" customHeight="1" x14ac:dyDescent="0.3">
      <c r="A351" s="13">
        <v>349</v>
      </c>
      <c r="B351" s="13" t="s">
        <v>2852</v>
      </c>
      <c r="C351" s="13" t="s">
        <v>2853</v>
      </c>
    </row>
    <row r="352" spans="1:3" ht="15.9" customHeight="1" x14ac:dyDescent="0.3">
      <c r="A352" s="13">
        <v>350</v>
      </c>
      <c r="B352" s="13" t="s">
        <v>2854</v>
      </c>
      <c r="C352" s="13" t="s">
        <v>2855</v>
      </c>
    </row>
    <row r="353" spans="1:3" ht="15.9" customHeight="1" x14ac:dyDescent="0.3">
      <c r="A353" s="13">
        <v>351</v>
      </c>
      <c r="B353" s="13" t="s">
        <v>2856</v>
      </c>
      <c r="C353" s="13" t="s">
        <v>2857</v>
      </c>
    </row>
    <row r="354" spans="1:3" ht="15.9" customHeight="1" x14ac:dyDescent="0.3">
      <c r="A354" s="13">
        <v>352</v>
      </c>
      <c r="B354" s="13" t="s">
        <v>2858</v>
      </c>
      <c r="C354" s="13" t="s">
        <v>2859</v>
      </c>
    </row>
    <row r="355" spans="1:3" ht="15.9" customHeight="1" x14ac:dyDescent="0.3">
      <c r="A355" s="13">
        <v>353</v>
      </c>
      <c r="B355" s="13" t="s">
        <v>2860</v>
      </c>
      <c r="C355" s="13" t="s">
        <v>2861</v>
      </c>
    </row>
    <row r="356" spans="1:3" ht="15.9" customHeight="1" x14ac:dyDescent="0.3">
      <c r="A356" s="13">
        <v>354</v>
      </c>
      <c r="B356" s="13" t="s">
        <v>2862</v>
      </c>
      <c r="C356" s="13" t="s">
        <v>2863</v>
      </c>
    </row>
    <row r="357" spans="1:3" ht="15.9" customHeight="1" x14ac:dyDescent="0.3">
      <c r="A357" s="13">
        <v>355</v>
      </c>
      <c r="B357" s="13" t="s">
        <v>2864</v>
      </c>
      <c r="C357" s="13" t="s">
        <v>2865</v>
      </c>
    </row>
    <row r="358" spans="1:3" ht="15.9" customHeight="1" x14ac:dyDescent="0.3">
      <c r="A358" s="13">
        <v>356</v>
      </c>
      <c r="B358" s="13" t="s">
        <v>2866</v>
      </c>
      <c r="C358" s="13" t="s">
        <v>2867</v>
      </c>
    </row>
    <row r="359" spans="1:3" ht="15.9" customHeight="1" x14ac:dyDescent="0.3">
      <c r="A359" s="13">
        <v>357</v>
      </c>
      <c r="B359" s="13" t="s">
        <v>2868</v>
      </c>
      <c r="C359" s="13" t="s">
        <v>2869</v>
      </c>
    </row>
    <row r="360" spans="1:3" ht="15.9" customHeight="1" x14ac:dyDescent="0.3">
      <c r="A360" s="13">
        <v>358</v>
      </c>
      <c r="B360" s="13" t="s">
        <v>2870</v>
      </c>
      <c r="C360" s="13" t="s">
        <v>2871</v>
      </c>
    </row>
    <row r="361" spans="1:3" ht="15.9" customHeight="1" x14ac:dyDescent="0.3">
      <c r="A361" s="13">
        <v>359</v>
      </c>
      <c r="B361" s="13" t="s">
        <v>2872</v>
      </c>
      <c r="C361" s="13" t="s">
        <v>2873</v>
      </c>
    </row>
    <row r="362" spans="1:3" ht="15.9" customHeight="1" x14ac:dyDescent="0.3">
      <c r="A362" s="13">
        <v>360</v>
      </c>
      <c r="B362" s="13" t="s">
        <v>2874</v>
      </c>
      <c r="C362" s="13" t="s">
        <v>2875</v>
      </c>
    </row>
    <row r="363" spans="1:3" ht="15.9" customHeight="1" x14ac:dyDescent="0.3">
      <c r="A363" s="13">
        <v>361</v>
      </c>
      <c r="B363" s="13" t="s">
        <v>2876</v>
      </c>
      <c r="C363" s="13" t="s">
        <v>2877</v>
      </c>
    </row>
    <row r="364" spans="1:3" ht="15.9" customHeight="1" x14ac:dyDescent="0.3">
      <c r="A364" s="13">
        <v>362</v>
      </c>
      <c r="B364" s="13" t="s">
        <v>2878</v>
      </c>
      <c r="C364" s="13" t="s">
        <v>2879</v>
      </c>
    </row>
    <row r="365" spans="1:3" ht="15.9" customHeight="1" x14ac:dyDescent="0.3">
      <c r="A365" s="13">
        <v>363</v>
      </c>
      <c r="B365" s="13" t="s">
        <v>2880</v>
      </c>
      <c r="C365" s="13" t="s">
        <v>2881</v>
      </c>
    </row>
    <row r="366" spans="1:3" ht="15.9" customHeight="1" x14ac:dyDescent="0.3">
      <c r="A366" s="13">
        <v>364</v>
      </c>
      <c r="B366" s="13" t="s">
        <v>2882</v>
      </c>
      <c r="C366" s="13" t="s">
        <v>2883</v>
      </c>
    </row>
    <row r="367" spans="1:3" ht="15.9" customHeight="1" x14ac:dyDescent="0.3">
      <c r="A367" s="13">
        <v>365</v>
      </c>
      <c r="B367" s="13" t="s">
        <v>2884</v>
      </c>
      <c r="C367" s="13" t="s">
        <v>2885</v>
      </c>
    </row>
    <row r="368" spans="1:3" ht="15.9" customHeight="1" x14ac:dyDescent="0.3">
      <c r="A368" s="13">
        <v>366</v>
      </c>
      <c r="B368" s="13" t="s">
        <v>2886</v>
      </c>
      <c r="C368" s="13" t="s">
        <v>2887</v>
      </c>
    </row>
    <row r="369" spans="1:3" ht="15.9" customHeight="1" x14ac:dyDescent="0.3">
      <c r="A369" s="13">
        <v>367</v>
      </c>
      <c r="B369" s="13" t="s">
        <v>2888</v>
      </c>
      <c r="C369" s="13" t="s">
        <v>2889</v>
      </c>
    </row>
    <row r="370" spans="1:3" ht="15.9" customHeight="1" x14ac:dyDescent="0.3">
      <c r="A370" s="13">
        <v>368</v>
      </c>
      <c r="B370" s="13" t="s">
        <v>2890</v>
      </c>
      <c r="C370" s="13" t="s">
        <v>2891</v>
      </c>
    </row>
    <row r="371" spans="1:3" ht="15.9" customHeight="1" x14ac:dyDescent="0.3">
      <c r="A371" s="13">
        <v>369</v>
      </c>
      <c r="B371" s="13" t="s">
        <v>2892</v>
      </c>
      <c r="C371" s="13" t="s">
        <v>2893</v>
      </c>
    </row>
    <row r="372" spans="1:3" ht="15.9" customHeight="1" x14ac:dyDescent="0.3">
      <c r="A372" s="13">
        <v>370</v>
      </c>
      <c r="B372" s="13" t="s">
        <v>2894</v>
      </c>
      <c r="C372" s="13" t="s">
        <v>2895</v>
      </c>
    </row>
    <row r="373" spans="1:3" ht="15.9" customHeight="1" x14ac:dyDescent="0.3">
      <c r="A373" s="13">
        <v>371</v>
      </c>
      <c r="B373" s="13" t="s">
        <v>2896</v>
      </c>
      <c r="C373" s="13" t="s">
        <v>2897</v>
      </c>
    </row>
    <row r="374" spans="1:3" ht="15.9" customHeight="1" x14ac:dyDescent="0.3">
      <c r="A374" s="13">
        <v>372</v>
      </c>
      <c r="B374" s="13" t="s">
        <v>2898</v>
      </c>
      <c r="C374" s="13" t="s">
        <v>2899</v>
      </c>
    </row>
    <row r="375" spans="1:3" ht="15.9" customHeight="1" x14ac:dyDescent="0.3">
      <c r="A375" s="13">
        <v>1938</v>
      </c>
      <c r="B375" s="13" t="s">
        <v>2898</v>
      </c>
      <c r="C375" s="13" t="s">
        <v>2900</v>
      </c>
    </row>
    <row r="376" spans="1:3" ht="15.9" customHeight="1" x14ac:dyDescent="0.3">
      <c r="A376" s="13">
        <v>373</v>
      </c>
      <c r="B376" s="13" t="s">
        <v>2901</v>
      </c>
      <c r="C376" s="13" t="s">
        <v>2902</v>
      </c>
    </row>
    <row r="377" spans="1:3" ht="15.9" customHeight="1" x14ac:dyDescent="0.3">
      <c r="A377" s="13">
        <v>374</v>
      </c>
      <c r="B377" s="13" t="s">
        <v>2903</v>
      </c>
      <c r="C377" s="13" t="s">
        <v>2904</v>
      </c>
    </row>
    <row r="378" spans="1:3" ht="15.9" customHeight="1" x14ac:dyDescent="0.3">
      <c r="A378" s="13">
        <v>375</v>
      </c>
      <c r="B378" s="13" t="s">
        <v>2905</v>
      </c>
      <c r="C378" s="13" t="s">
        <v>2906</v>
      </c>
    </row>
    <row r="379" spans="1:3" ht="15.9" customHeight="1" x14ac:dyDescent="0.3">
      <c r="A379" s="13">
        <v>376</v>
      </c>
      <c r="B379" s="13" t="s">
        <v>2907</v>
      </c>
      <c r="C379" s="13" t="s">
        <v>2908</v>
      </c>
    </row>
    <row r="380" spans="1:3" ht="15.9" customHeight="1" x14ac:dyDescent="0.3">
      <c r="A380" s="13">
        <v>377</v>
      </c>
      <c r="B380" s="13" t="s">
        <v>2909</v>
      </c>
      <c r="C380" s="13" t="s">
        <v>2910</v>
      </c>
    </row>
    <row r="381" spans="1:3" ht="15.9" customHeight="1" x14ac:dyDescent="0.3">
      <c r="A381" s="13">
        <v>378</v>
      </c>
      <c r="B381" s="13" t="s">
        <v>2911</v>
      </c>
      <c r="C381" s="13" t="s">
        <v>2912</v>
      </c>
    </row>
    <row r="382" spans="1:3" ht="15.9" customHeight="1" x14ac:dyDescent="0.3">
      <c r="A382" s="13">
        <v>1858</v>
      </c>
      <c r="B382" s="13" t="s">
        <v>2913</v>
      </c>
      <c r="C382" s="13" t="s">
        <v>2914</v>
      </c>
    </row>
    <row r="383" spans="1:3" ht="15.9" customHeight="1" x14ac:dyDescent="0.3">
      <c r="A383" s="13">
        <v>379</v>
      </c>
      <c r="B383" s="13" t="s">
        <v>2913</v>
      </c>
      <c r="C383" s="13" t="s">
        <v>2915</v>
      </c>
    </row>
    <row r="384" spans="1:3" ht="15.9" customHeight="1" x14ac:dyDescent="0.3">
      <c r="A384" s="13">
        <v>1859</v>
      </c>
      <c r="B384" s="13" t="s">
        <v>2916</v>
      </c>
      <c r="C384" s="13" t="s">
        <v>2917</v>
      </c>
    </row>
    <row r="385" spans="1:3" ht="15.9" customHeight="1" x14ac:dyDescent="0.3">
      <c r="A385" s="13">
        <v>380</v>
      </c>
      <c r="B385" s="13" t="s">
        <v>2916</v>
      </c>
      <c r="C385" s="13" t="s">
        <v>2918</v>
      </c>
    </row>
    <row r="386" spans="1:3" ht="15.9" customHeight="1" x14ac:dyDescent="0.3">
      <c r="A386" s="13">
        <v>1860</v>
      </c>
      <c r="B386" s="13" t="s">
        <v>2919</v>
      </c>
      <c r="C386" s="13" t="s">
        <v>2920</v>
      </c>
    </row>
    <row r="387" spans="1:3" ht="15.9" customHeight="1" x14ac:dyDescent="0.3">
      <c r="A387" s="13">
        <v>381</v>
      </c>
      <c r="B387" s="13" t="s">
        <v>2919</v>
      </c>
      <c r="C387" s="13" t="s">
        <v>2921</v>
      </c>
    </row>
    <row r="388" spans="1:3" ht="15.9" customHeight="1" x14ac:dyDescent="0.3">
      <c r="A388" s="13">
        <v>1861</v>
      </c>
      <c r="B388" s="13" t="s">
        <v>2922</v>
      </c>
      <c r="C388" s="13" t="s">
        <v>2923</v>
      </c>
    </row>
    <row r="389" spans="1:3" ht="15.9" customHeight="1" x14ac:dyDescent="0.3">
      <c r="A389" s="13">
        <v>382</v>
      </c>
      <c r="B389" s="13" t="s">
        <v>2922</v>
      </c>
      <c r="C389" s="13" t="s">
        <v>2924</v>
      </c>
    </row>
    <row r="390" spans="1:3" ht="15.9" customHeight="1" x14ac:dyDescent="0.3">
      <c r="A390" s="13">
        <v>1885</v>
      </c>
      <c r="B390" s="13" t="s">
        <v>2922</v>
      </c>
      <c r="C390" s="13" t="s">
        <v>2925</v>
      </c>
    </row>
    <row r="391" spans="1:3" ht="15.9" customHeight="1" x14ac:dyDescent="0.3">
      <c r="A391" s="13">
        <v>383</v>
      </c>
      <c r="B391" s="13" t="s">
        <v>2926</v>
      </c>
      <c r="C391" s="13" t="s">
        <v>2927</v>
      </c>
    </row>
    <row r="392" spans="1:3" ht="15.9" customHeight="1" x14ac:dyDescent="0.3">
      <c r="A392" s="13">
        <v>1862</v>
      </c>
      <c r="B392" s="13" t="s">
        <v>2928</v>
      </c>
      <c r="C392" s="13" t="s">
        <v>2929</v>
      </c>
    </row>
    <row r="393" spans="1:3" ht="15.9" customHeight="1" x14ac:dyDescent="0.3">
      <c r="A393" s="13">
        <v>384</v>
      </c>
      <c r="B393" s="13" t="s">
        <v>2928</v>
      </c>
      <c r="C393" s="13" t="s">
        <v>2930</v>
      </c>
    </row>
    <row r="394" spans="1:3" ht="15.9" customHeight="1" x14ac:dyDescent="0.3">
      <c r="A394" s="13">
        <v>1886</v>
      </c>
      <c r="B394" s="13" t="s">
        <v>2928</v>
      </c>
      <c r="C394" s="13" t="s">
        <v>2931</v>
      </c>
    </row>
    <row r="395" spans="1:3" ht="15.9" customHeight="1" x14ac:dyDescent="0.3">
      <c r="A395" s="13">
        <v>1871</v>
      </c>
      <c r="B395" s="13" t="s">
        <v>2932</v>
      </c>
      <c r="C395" s="13" t="s">
        <v>2933</v>
      </c>
    </row>
    <row r="396" spans="1:3" ht="15.9" customHeight="1" x14ac:dyDescent="0.3">
      <c r="A396" s="13">
        <v>385</v>
      </c>
      <c r="B396" s="13" t="s">
        <v>2932</v>
      </c>
      <c r="C396" s="13" t="s">
        <v>2934</v>
      </c>
    </row>
    <row r="397" spans="1:3" ht="15.9" customHeight="1" x14ac:dyDescent="0.3">
      <c r="A397" s="13">
        <v>1863</v>
      </c>
      <c r="B397" s="13" t="s">
        <v>2935</v>
      </c>
      <c r="C397" s="13" t="s">
        <v>2936</v>
      </c>
    </row>
    <row r="398" spans="1:3" ht="15.9" customHeight="1" x14ac:dyDescent="0.3">
      <c r="A398" s="13">
        <v>386</v>
      </c>
      <c r="B398" s="13" t="s">
        <v>2935</v>
      </c>
      <c r="C398" s="13" t="s">
        <v>2937</v>
      </c>
    </row>
    <row r="399" spans="1:3" ht="15.9" customHeight="1" x14ac:dyDescent="0.3">
      <c r="A399" s="13">
        <v>1887</v>
      </c>
      <c r="B399" s="13" t="s">
        <v>2935</v>
      </c>
      <c r="C399" s="13" t="s">
        <v>2938</v>
      </c>
    </row>
    <row r="400" spans="1:3" ht="15.9" customHeight="1" x14ac:dyDescent="0.3">
      <c r="A400" s="13">
        <v>1941</v>
      </c>
      <c r="B400" s="13" t="s">
        <v>2939</v>
      </c>
      <c r="C400" s="13" t="s">
        <v>2940</v>
      </c>
    </row>
    <row r="401" spans="1:3" ht="15.9" customHeight="1" x14ac:dyDescent="0.3">
      <c r="A401" s="13">
        <v>387</v>
      </c>
      <c r="B401" s="13" t="s">
        <v>2939</v>
      </c>
      <c r="C401" s="13" t="s">
        <v>2941</v>
      </c>
    </row>
    <row r="402" spans="1:3" ht="15.9" customHeight="1" x14ac:dyDescent="0.3">
      <c r="A402" s="13">
        <v>1864</v>
      </c>
      <c r="B402" s="13" t="s">
        <v>2942</v>
      </c>
      <c r="C402" s="13" t="s">
        <v>2943</v>
      </c>
    </row>
    <row r="403" spans="1:3" ht="15.9" customHeight="1" x14ac:dyDescent="0.3">
      <c r="A403" s="13">
        <v>388</v>
      </c>
      <c r="B403" s="13" t="s">
        <v>2942</v>
      </c>
      <c r="C403" s="13" t="s">
        <v>2944</v>
      </c>
    </row>
    <row r="404" spans="1:3" ht="15.9" customHeight="1" x14ac:dyDescent="0.3">
      <c r="A404" s="13">
        <v>1888</v>
      </c>
      <c r="B404" s="13" t="s">
        <v>2942</v>
      </c>
      <c r="C404" s="13" t="s">
        <v>2945</v>
      </c>
    </row>
    <row r="405" spans="1:3" ht="15.9" customHeight="1" x14ac:dyDescent="0.3">
      <c r="A405" s="13">
        <v>1865</v>
      </c>
      <c r="B405" s="13" t="s">
        <v>2946</v>
      </c>
      <c r="C405" s="13" t="s">
        <v>2947</v>
      </c>
    </row>
    <row r="406" spans="1:3" ht="15.9" customHeight="1" x14ac:dyDescent="0.3">
      <c r="A406" s="13">
        <v>389</v>
      </c>
      <c r="B406" s="13" t="s">
        <v>2946</v>
      </c>
      <c r="C406" s="13" t="s">
        <v>2948</v>
      </c>
    </row>
    <row r="407" spans="1:3" ht="15.9" customHeight="1" x14ac:dyDescent="0.3">
      <c r="A407" s="13">
        <v>390</v>
      </c>
      <c r="B407" s="13" t="s">
        <v>2949</v>
      </c>
      <c r="C407" s="13" t="s">
        <v>2950</v>
      </c>
    </row>
    <row r="408" spans="1:3" ht="15.9" customHeight="1" x14ac:dyDescent="0.3">
      <c r="A408" s="13">
        <v>391</v>
      </c>
      <c r="B408" s="13" t="s">
        <v>2951</v>
      </c>
      <c r="C408" s="13" t="s">
        <v>2952</v>
      </c>
    </row>
    <row r="409" spans="1:3" ht="15.9" customHeight="1" x14ac:dyDescent="0.3">
      <c r="A409" s="13">
        <v>1889</v>
      </c>
      <c r="B409" s="13" t="s">
        <v>2951</v>
      </c>
      <c r="C409" s="13" t="s">
        <v>2953</v>
      </c>
    </row>
    <row r="410" spans="1:3" ht="15.9" customHeight="1" x14ac:dyDescent="0.3">
      <c r="A410" s="13">
        <v>392</v>
      </c>
      <c r="B410" s="13" t="s">
        <v>2954</v>
      </c>
      <c r="C410" s="13" t="s">
        <v>2955</v>
      </c>
    </row>
    <row r="411" spans="1:3" ht="15.9" customHeight="1" x14ac:dyDescent="0.3">
      <c r="A411" s="13">
        <v>393</v>
      </c>
      <c r="B411" s="13" t="s">
        <v>2956</v>
      </c>
      <c r="C411" s="13" t="s">
        <v>2957</v>
      </c>
    </row>
    <row r="412" spans="1:3" ht="15.9" customHeight="1" x14ac:dyDescent="0.3">
      <c r="A412" s="13">
        <v>1890</v>
      </c>
      <c r="B412" s="13" t="s">
        <v>2956</v>
      </c>
      <c r="C412" s="13" t="s">
        <v>2958</v>
      </c>
    </row>
    <row r="413" spans="1:3" ht="15.9" customHeight="1" x14ac:dyDescent="0.3">
      <c r="A413" s="13">
        <v>394</v>
      </c>
      <c r="B413" s="13" t="s">
        <v>2959</v>
      </c>
      <c r="C413" s="13" t="s">
        <v>2960</v>
      </c>
    </row>
    <row r="414" spans="1:3" ht="15.9" customHeight="1" x14ac:dyDescent="0.3">
      <c r="A414" s="13">
        <v>395</v>
      </c>
      <c r="B414" s="13" t="s">
        <v>2961</v>
      </c>
      <c r="C414" s="13" t="s">
        <v>2962</v>
      </c>
    </row>
    <row r="415" spans="1:3" ht="15.9" customHeight="1" x14ac:dyDescent="0.3">
      <c r="A415" s="13">
        <v>1891</v>
      </c>
      <c r="B415" s="13" t="s">
        <v>2961</v>
      </c>
      <c r="C415" s="13" t="s">
        <v>2963</v>
      </c>
    </row>
    <row r="416" spans="1:3" ht="15.9" customHeight="1" x14ac:dyDescent="0.3">
      <c r="A416" s="13">
        <v>396</v>
      </c>
      <c r="B416" s="13" t="s">
        <v>2964</v>
      </c>
      <c r="C416" s="13" t="s">
        <v>2965</v>
      </c>
    </row>
    <row r="417" spans="1:3" ht="15.9" customHeight="1" x14ac:dyDescent="0.3">
      <c r="A417" s="13">
        <v>397</v>
      </c>
      <c r="B417" s="13" t="s">
        <v>2966</v>
      </c>
      <c r="C417" s="13" t="s">
        <v>2967</v>
      </c>
    </row>
    <row r="418" spans="1:3" ht="15.9" customHeight="1" x14ac:dyDescent="0.3">
      <c r="A418" s="13">
        <v>1892</v>
      </c>
      <c r="B418" s="13" t="s">
        <v>2966</v>
      </c>
      <c r="C418" s="13" t="s">
        <v>2968</v>
      </c>
    </row>
    <row r="419" spans="1:3" ht="15.9" customHeight="1" x14ac:dyDescent="0.3">
      <c r="A419" s="13">
        <v>398</v>
      </c>
      <c r="B419" s="13" t="s">
        <v>2969</v>
      </c>
      <c r="C419" s="13" t="s">
        <v>2970</v>
      </c>
    </row>
    <row r="420" spans="1:3" ht="15.9" customHeight="1" x14ac:dyDescent="0.3">
      <c r="A420" s="13">
        <v>1867</v>
      </c>
      <c r="B420" s="13" t="s">
        <v>2971</v>
      </c>
      <c r="C420" s="13" t="s">
        <v>2972</v>
      </c>
    </row>
    <row r="421" spans="1:3" ht="15.9" customHeight="1" x14ac:dyDescent="0.3">
      <c r="A421" s="13">
        <v>399</v>
      </c>
      <c r="B421" s="13" t="s">
        <v>2971</v>
      </c>
      <c r="C421" s="13" t="s">
        <v>2973</v>
      </c>
    </row>
    <row r="422" spans="1:3" ht="15.9" customHeight="1" x14ac:dyDescent="0.3">
      <c r="A422" s="13">
        <v>1893</v>
      </c>
      <c r="B422" s="13" t="s">
        <v>2971</v>
      </c>
      <c r="C422" s="13" t="s">
        <v>2974</v>
      </c>
    </row>
    <row r="423" spans="1:3" ht="15.9" customHeight="1" x14ac:dyDescent="0.3">
      <c r="A423" s="13">
        <v>1868</v>
      </c>
      <c r="B423" s="13" t="s">
        <v>2975</v>
      </c>
      <c r="C423" s="13" t="s">
        <v>2976</v>
      </c>
    </row>
    <row r="424" spans="1:3" ht="15.9" customHeight="1" x14ac:dyDescent="0.3">
      <c r="A424" s="13">
        <v>400</v>
      </c>
      <c r="B424" s="13" t="s">
        <v>2975</v>
      </c>
      <c r="C424" s="13" t="s">
        <v>2977</v>
      </c>
    </row>
    <row r="425" spans="1:3" ht="15.9" customHeight="1" x14ac:dyDescent="0.3">
      <c r="A425" s="13">
        <v>1894</v>
      </c>
      <c r="B425" s="13" t="s">
        <v>2975</v>
      </c>
      <c r="C425" s="13" t="s">
        <v>2978</v>
      </c>
    </row>
    <row r="426" spans="1:3" ht="15.9" customHeight="1" x14ac:dyDescent="0.3">
      <c r="A426" s="13">
        <v>1869</v>
      </c>
      <c r="B426" s="13" t="s">
        <v>2979</v>
      </c>
      <c r="C426" s="13" t="s">
        <v>2980</v>
      </c>
    </row>
    <row r="427" spans="1:3" ht="15.9" customHeight="1" x14ac:dyDescent="0.3">
      <c r="A427" s="13">
        <v>401</v>
      </c>
      <c r="B427" s="13" t="s">
        <v>2979</v>
      </c>
      <c r="C427" s="13" t="s">
        <v>2981</v>
      </c>
    </row>
    <row r="428" spans="1:3" ht="15.9" customHeight="1" x14ac:dyDescent="0.3">
      <c r="A428" s="13">
        <v>1895</v>
      </c>
      <c r="B428" s="13" t="s">
        <v>2979</v>
      </c>
      <c r="C428" s="13" t="s">
        <v>2982</v>
      </c>
    </row>
    <row r="429" spans="1:3" ht="15.9" customHeight="1" x14ac:dyDescent="0.3">
      <c r="A429" s="13">
        <v>1870</v>
      </c>
      <c r="B429" s="13" t="s">
        <v>2983</v>
      </c>
      <c r="C429" s="13" t="s">
        <v>2984</v>
      </c>
    </row>
    <row r="430" spans="1:3" ht="15.9" customHeight="1" x14ac:dyDescent="0.3">
      <c r="A430" s="13">
        <v>402</v>
      </c>
      <c r="B430" s="13" t="s">
        <v>2983</v>
      </c>
      <c r="C430" s="13" t="s">
        <v>2985</v>
      </c>
    </row>
    <row r="431" spans="1:3" ht="15.9" customHeight="1" x14ac:dyDescent="0.3">
      <c r="A431" s="13">
        <v>1896</v>
      </c>
      <c r="B431" s="13" t="s">
        <v>2983</v>
      </c>
      <c r="C431" s="13" t="s">
        <v>2986</v>
      </c>
    </row>
    <row r="432" spans="1:3" ht="15.9" customHeight="1" x14ac:dyDescent="0.3">
      <c r="A432" s="13">
        <v>403</v>
      </c>
      <c r="B432" s="13" t="s">
        <v>2987</v>
      </c>
      <c r="C432" s="13" t="s">
        <v>2988</v>
      </c>
    </row>
    <row r="433" spans="1:3" ht="15.9" customHeight="1" x14ac:dyDescent="0.3">
      <c r="A433" s="13">
        <v>404</v>
      </c>
      <c r="B433" s="13" t="s">
        <v>2989</v>
      </c>
      <c r="C433" s="13" t="s">
        <v>2990</v>
      </c>
    </row>
    <row r="434" spans="1:3" ht="15.9" customHeight="1" x14ac:dyDescent="0.3">
      <c r="A434" s="13">
        <v>1872</v>
      </c>
      <c r="B434" s="13" t="s">
        <v>2991</v>
      </c>
      <c r="C434" s="13" t="s">
        <v>2992</v>
      </c>
    </row>
    <row r="435" spans="1:3" ht="15.9" customHeight="1" x14ac:dyDescent="0.3">
      <c r="A435" s="13">
        <v>405</v>
      </c>
      <c r="B435" s="13" t="s">
        <v>2991</v>
      </c>
      <c r="C435" s="13" t="s">
        <v>2993</v>
      </c>
    </row>
    <row r="436" spans="1:3" ht="15.9" customHeight="1" x14ac:dyDescent="0.3">
      <c r="A436" s="13">
        <v>1897</v>
      </c>
      <c r="B436" s="13" t="s">
        <v>2991</v>
      </c>
      <c r="C436" s="13" t="s">
        <v>2994</v>
      </c>
    </row>
    <row r="437" spans="1:3" ht="15.9" customHeight="1" x14ac:dyDescent="0.3">
      <c r="A437" s="13">
        <v>406</v>
      </c>
      <c r="B437" s="13" t="s">
        <v>2995</v>
      </c>
      <c r="C437" s="13" t="s">
        <v>2996</v>
      </c>
    </row>
    <row r="438" spans="1:3" ht="15.9" customHeight="1" x14ac:dyDescent="0.3">
      <c r="A438" s="13">
        <v>1873</v>
      </c>
      <c r="B438" s="13" t="s">
        <v>2997</v>
      </c>
      <c r="C438" s="13" t="s">
        <v>2998</v>
      </c>
    </row>
    <row r="439" spans="1:3" ht="15.9" customHeight="1" x14ac:dyDescent="0.3">
      <c r="A439" s="13">
        <v>407</v>
      </c>
      <c r="B439" s="13" t="s">
        <v>2997</v>
      </c>
      <c r="C439" s="13" t="s">
        <v>2999</v>
      </c>
    </row>
    <row r="440" spans="1:3" ht="15.9" customHeight="1" x14ac:dyDescent="0.3">
      <c r="A440" s="13">
        <v>1898</v>
      </c>
      <c r="B440" s="13" t="s">
        <v>2997</v>
      </c>
      <c r="C440" s="13" t="s">
        <v>3000</v>
      </c>
    </row>
    <row r="441" spans="1:3" ht="15.9" customHeight="1" x14ac:dyDescent="0.3">
      <c r="A441" s="13">
        <v>408</v>
      </c>
      <c r="B441" s="13" t="s">
        <v>3001</v>
      </c>
      <c r="C441" s="13" t="s">
        <v>3002</v>
      </c>
    </row>
    <row r="442" spans="1:3" ht="15.9" customHeight="1" x14ac:dyDescent="0.3">
      <c r="A442" s="13">
        <v>1874</v>
      </c>
      <c r="B442" s="13" t="s">
        <v>3003</v>
      </c>
      <c r="C442" s="13" t="s">
        <v>3004</v>
      </c>
    </row>
    <row r="443" spans="1:3" ht="15.9" customHeight="1" x14ac:dyDescent="0.3">
      <c r="A443" s="13">
        <v>409</v>
      </c>
      <c r="B443" s="13" t="s">
        <v>3003</v>
      </c>
      <c r="C443" s="13" t="s">
        <v>3005</v>
      </c>
    </row>
    <row r="444" spans="1:3" ht="15.9" customHeight="1" x14ac:dyDescent="0.3">
      <c r="A444" s="13">
        <v>1899</v>
      </c>
      <c r="B444" s="13" t="s">
        <v>3003</v>
      </c>
      <c r="C444" s="13" t="s">
        <v>3006</v>
      </c>
    </row>
    <row r="445" spans="1:3" ht="15.9" customHeight="1" x14ac:dyDescent="0.3">
      <c r="A445" s="13">
        <v>410</v>
      </c>
      <c r="B445" s="13" t="s">
        <v>3007</v>
      </c>
      <c r="C445" s="13" t="s">
        <v>3008</v>
      </c>
    </row>
    <row r="446" spans="1:3" ht="15.9" customHeight="1" x14ac:dyDescent="0.3">
      <c r="A446" s="13">
        <v>411</v>
      </c>
      <c r="B446" s="13" t="s">
        <v>3009</v>
      </c>
      <c r="C446" s="13" t="s">
        <v>3010</v>
      </c>
    </row>
    <row r="447" spans="1:3" ht="15.9" customHeight="1" x14ac:dyDescent="0.3">
      <c r="A447" s="13">
        <v>1900</v>
      </c>
      <c r="B447" s="13" t="s">
        <v>3009</v>
      </c>
      <c r="C447" s="13" t="s">
        <v>3011</v>
      </c>
    </row>
    <row r="448" spans="1:3" ht="15.9" customHeight="1" x14ac:dyDescent="0.3">
      <c r="A448" s="13">
        <v>412</v>
      </c>
      <c r="B448" s="13" t="s">
        <v>3012</v>
      </c>
      <c r="C448" s="13" t="s">
        <v>3013</v>
      </c>
    </row>
    <row r="449" spans="1:3" ht="15.9" customHeight="1" x14ac:dyDescent="0.3">
      <c r="A449" s="13">
        <v>1901</v>
      </c>
      <c r="B449" s="13" t="s">
        <v>3012</v>
      </c>
      <c r="C449" s="13" t="s">
        <v>3014</v>
      </c>
    </row>
    <row r="450" spans="1:3" ht="15.9" customHeight="1" x14ac:dyDescent="0.3">
      <c r="A450" s="13">
        <v>413</v>
      </c>
      <c r="B450" s="13" t="s">
        <v>3015</v>
      </c>
      <c r="C450" s="13" t="s">
        <v>3016</v>
      </c>
    </row>
    <row r="451" spans="1:3" ht="15.9" customHeight="1" x14ac:dyDescent="0.3">
      <c r="A451" s="13">
        <v>1902</v>
      </c>
      <c r="B451" s="13" t="s">
        <v>3015</v>
      </c>
      <c r="C451" s="13" t="s">
        <v>3017</v>
      </c>
    </row>
    <row r="452" spans="1:3" ht="15.9" customHeight="1" x14ac:dyDescent="0.3">
      <c r="A452" s="13">
        <v>414</v>
      </c>
      <c r="B452" s="13" t="s">
        <v>3018</v>
      </c>
      <c r="C452" s="13" t="s">
        <v>3019</v>
      </c>
    </row>
    <row r="453" spans="1:3" ht="15.9" customHeight="1" x14ac:dyDescent="0.3">
      <c r="A453" s="13">
        <v>1903</v>
      </c>
      <c r="B453" s="13" t="s">
        <v>3018</v>
      </c>
      <c r="C453" s="13" t="s">
        <v>3020</v>
      </c>
    </row>
    <row r="454" spans="1:3" ht="15.9" customHeight="1" x14ac:dyDescent="0.3">
      <c r="A454" s="13">
        <v>415</v>
      </c>
      <c r="B454" s="13" t="s">
        <v>3021</v>
      </c>
      <c r="C454" s="13" t="s">
        <v>3022</v>
      </c>
    </row>
    <row r="455" spans="1:3" ht="15.9" customHeight="1" x14ac:dyDescent="0.3">
      <c r="A455" s="13">
        <v>416</v>
      </c>
      <c r="B455" s="13" t="s">
        <v>3023</v>
      </c>
      <c r="C455" s="13" t="s">
        <v>3024</v>
      </c>
    </row>
    <row r="456" spans="1:3" ht="15.9" customHeight="1" x14ac:dyDescent="0.3">
      <c r="A456" s="13">
        <v>1904</v>
      </c>
      <c r="B456" s="13" t="s">
        <v>3023</v>
      </c>
      <c r="C456" s="13" t="s">
        <v>3025</v>
      </c>
    </row>
    <row r="457" spans="1:3" ht="15.9" customHeight="1" x14ac:dyDescent="0.3">
      <c r="A457" s="13">
        <v>417</v>
      </c>
      <c r="B457" s="13" t="s">
        <v>3026</v>
      </c>
      <c r="C457" s="13" t="s">
        <v>3027</v>
      </c>
    </row>
    <row r="458" spans="1:3" ht="15.9" customHeight="1" x14ac:dyDescent="0.3">
      <c r="A458" s="13">
        <v>418</v>
      </c>
      <c r="B458" s="13" t="s">
        <v>3028</v>
      </c>
      <c r="C458" s="13" t="s">
        <v>3029</v>
      </c>
    </row>
    <row r="459" spans="1:3" ht="15.9" customHeight="1" x14ac:dyDescent="0.3">
      <c r="A459" s="13">
        <v>1905</v>
      </c>
      <c r="B459" s="13" t="s">
        <v>3028</v>
      </c>
      <c r="C459" s="13" t="s">
        <v>3030</v>
      </c>
    </row>
    <row r="460" spans="1:3" ht="15.9" customHeight="1" x14ac:dyDescent="0.3">
      <c r="A460" s="13">
        <v>419</v>
      </c>
      <c r="B460" s="13" t="s">
        <v>3031</v>
      </c>
      <c r="C460" s="13" t="s">
        <v>3032</v>
      </c>
    </row>
    <row r="461" spans="1:3" ht="15.9" customHeight="1" x14ac:dyDescent="0.3">
      <c r="A461" s="13">
        <v>420</v>
      </c>
      <c r="B461" s="13" t="s">
        <v>3033</v>
      </c>
      <c r="C461" s="13" t="s">
        <v>3034</v>
      </c>
    </row>
    <row r="462" spans="1:3" ht="15.9" customHeight="1" x14ac:dyDescent="0.3">
      <c r="A462" s="13">
        <v>1906</v>
      </c>
      <c r="B462" s="13" t="s">
        <v>3033</v>
      </c>
      <c r="C462" s="13" t="s">
        <v>3035</v>
      </c>
    </row>
    <row r="463" spans="1:3" ht="15.9" customHeight="1" x14ac:dyDescent="0.3">
      <c r="A463" s="13">
        <v>421</v>
      </c>
      <c r="B463" s="13" t="s">
        <v>3036</v>
      </c>
      <c r="C463" s="13" t="s">
        <v>3037</v>
      </c>
    </row>
    <row r="464" spans="1:3" ht="15.9" customHeight="1" x14ac:dyDescent="0.3">
      <c r="A464" s="13">
        <v>422</v>
      </c>
      <c r="B464" s="13" t="s">
        <v>3038</v>
      </c>
      <c r="C464" s="13" t="s">
        <v>3039</v>
      </c>
    </row>
    <row r="465" spans="1:3" ht="15.9" customHeight="1" x14ac:dyDescent="0.3">
      <c r="A465" s="13">
        <v>1907</v>
      </c>
      <c r="B465" s="13" t="s">
        <v>3038</v>
      </c>
      <c r="C465" s="13" t="s">
        <v>3040</v>
      </c>
    </row>
    <row r="466" spans="1:3" ht="15.9" customHeight="1" x14ac:dyDescent="0.3">
      <c r="A466" s="13">
        <v>423</v>
      </c>
      <c r="B466" s="13" t="s">
        <v>3041</v>
      </c>
      <c r="C466" s="13" t="s">
        <v>3042</v>
      </c>
    </row>
    <row r="467" spans="1:3" ht="15.9" customHeight="1" x14ac:dyDescent="0.3">
      <c r="A467" s="13">
        <v>1908</v>
      </c>
      <c r="B467" s="13" t="s">
        <v>3041</v>
      </c>
      <c r="C467" s="13" t="s">
        <v>3043</v>
      </c>
    </row>
    <row r="468" spans="1:3" ht="15.9" customHeight="1" x14ac:dyDescent="0.3">
      <c r="A468" s="13">
        <v>424</v>
      </c>
      <c r="B468" s="13" t="s">
        <v>3044</v>
      </c>
      <c r="C468" s="13" t="s">
        <v>3045</v>
      </c>
    </row>
    <row r="469" spans="1:3" ht="15.9" customHeight="1" x14ac:dyDescent="0.3">
      <c r="A469" s="13">
        <v>1909</v>
      </c>
      <c r="B469" s="13" t="s">
        <v>3044</v>
      </c>
      <c r="C469" s="13" t="s">
        <v>3046</v>
      </c>
    </row>
    <row r="470" spans="1:3" ht="15.9" customHeight="1" x14ac:dyDescent="0.3">
      <c r="A470" s="13">
        <v>425</v>
      </c>
      <c r="B470" s="13" t="s">
        <v>3047</v>
      </c>
      <c r="C470" s="13" t="s">
        <v>3048</v>
      </c>
    </row>
    <row r="471" spans="1:3" ht="15.9" customHeight="1" x14ac:dyDescent="0.3">
      <c r="A471" s="13">
        <v>1910</v>
      </c>
      <c r="B471" s="13" t="s">
        <v>3047</v>
      </c>
      <c r="C471" s="13" t="s">
        <v>3049</v>
      </c>
    </row>
    <row r="472" spans="1:3" ht="15.9" customHeight="1" x14ac:dyDescent="0.3">
      <c r="A472" s="13">
        <v>426</v>
      </c>
      <c r="B472" s="13" t="s">
        <v>3050</v>
      </c>
      <c r="C472" s="13" t="s">
        <v>3051</v>
      </c>
    </row>
    <row r="473" spans="1:3" ht="15.9" customHeight="1" x14ac:dyDescent="0.3">
      <c r="A473" s="13">
        <v>427</v>
      </c>
      <c r="B473" s="13" t="s">
        <v>3052</v>
      </c>
      <c r="C473" s="13" t="s">
        <v>3053</v>
      </c>
    </row>
    <row r="474" spans="1:3" ht="15.9" customHeight="1" x14ac:dyDescent="0.3">
      <c r="A474" s="13">
        <v>1875</v>
      </c>
      <c r="B474" s="13" t="s">
        <v>3054</v>
      </c>
      <c r="C474" s="13" t="s">
        <v>3055</v>
      </c>
    </row>
    <row r="475" spans="1:3" ht="15.9" customHeight="1" x14ac:dyDescent="0.3">
      <c r="A475" s="13">
        <v>428</v>
      </c>
      <c r="B475" s="13" t="s">
        <v>3054</v>
      </c>
      <c r="C475" s="13" t="s">
        <v>3056</v>
      </c>
    </row>
    <row r="476" spans="1:3" ht="15.9" customHeight="1" x14ac:dyDescent="0.3">
      <c r="A476" s="13">
        <v>1911</v>
      </c>
      <c r="B476" s="13" t="s">
        <v>3054</v>
      </c>
      <c r="C476" s="13" t="s">
        <v>3057</v>
      </c>
    </row>
    <row r="477" spans="1:3" ht="15.9" customHeight="1" x14ac:dyDescent="0.3">
      <c r="A477" s="13">
        <v>1942</v>
      </c>
      <c r="B477" s="13" t="s">
        <v>3058</v>
      </c>
      <c r="C477" s="13" t="s">
        <v>3059</v>
      </c>
    </row>
    <row r="478" spans="1:3" ht="15.9" customHeight="1" x14ac:dyDescent="0.3">
      <c r="A478" s="13">
        <v>429</v>
      </c>
      <c r="B478" s="13" t="s">
        <v>3058</v>
      </c>
      <c r="C478" s="13" t="s">
        <v>3060</v>
      </c>
    </row>
    <row r="479" spans="1:3" ht="15.9" customHeight="1" x14ac:dyDescent="0.3">
      <c r="A479" s="13">
        <v>1943</v>
      </c>
      <c r="B479" s="13" t="s">
        <v>3061</v>
      </c>
      <c r="C479" s="13" t="s">
        <v>3062</v>
      </c>
    </row>
    <row r="480" spans="1:3" ht="15.9" customHeight="1" x14ac:dyDescent="0.3">
      <c r="A480" s="13">
        <v>430</v>
      </c>
      <c r="B480" s="13" t="s">
        <v>3061</v>
      </c>
      <c r="C480" s="13" t="s">
        <v>3063</v>
      </c>
    </row>
    <row r="481" spans="1:3" ht="15.9" customHeight="1" x14ac:dyDescent="0.3">
      <c r="A481" s="13">
        <v>1912</v>
      </c>
      <c r="B481" s="13" t="s">
        <v>3061</v>
      </c>
      <c r="C481" s="13" t="s">
        <v>3064</v>
      </c>
    </row>
    <row r="482" spans="1:3" ht="15.9" customHeight="1" x14ac:dyDescent="0.3">
      <c r="A482" s="13">
        <v>1944</v>
      </c>
      <c r="B482" s="13" t="s">
        <v>3065</v>
      </c>
      <c r="C482" s="13" t="s">
        <v>3066</v>
      </c>
    </row>
    <row r="483" spans="1:3" ht="15.9" customHeight="1" x14ac:dyDescent="0.3">
      <c r="A483" s="13">
        <v>431</v>
      </c>
      <c r="B483" s="13" t="s">
        <v>3065</v>
      </c>
      <c r="C483" s="13" t="s">
        <v>3067</v>
      </c>
    </row>
    <row r="484" spans="1:3" ht="15.9" customHeight="1" x14ac:dyDescent="0.3">
      <c r="A484" s="13">
        <v>1945</v>
      </c>
      <c r="B484" s="13" t="s">
        <v>3068</v>
      </c>
      <c r="C484" s="13" t="s">
        <v>3069</v>
      </c>
    </row>
    <row r="485" spans="1:3" ht="15.9" customHeight="1" x14ac:dyDescent="0.3">
      <c r="A485" s="13">
        <v>432</v>
      </c>
      <c r="B485" s="13" t="s">
        <v>3068</v>
      </c>
      <c r="C485" s="13" t="s">
        <v>3070</v>
      </c>
    </row>
    <row r="486" spans="1:3" ht="15.9" customHeight="1" x14ac:dyDescent="0.3">
      <c r="A486" s="13">
        <v>1913</v>
      </c>
      <c r="B486" s="13" t="s">
        <v>3068</v>
      </c>
      <c r="C486" s="13" t="s">
        <v>3071</v>
      </c>
    </row>
    <row r="487" spans="1:3" ht="15.9" customHeight="1" x14ac:dyDescent="0.3">
      <c r="A487" s="13">
        <v>1876</v>
      </c>
      <c r="B487" s="13" t="s">
        <v>3072</v>
      </c>
      <c r="C487" s="13" t="s">
        <v>3073</v>
      </c>
    </row>
    <row r="488" spans="1:3" ht="15.9" customHeight="1" x14ac:dyDescent="0.3">
      <c r="A488" s="13">
        <v>433</v>
      </c>
      <c r="B488" s="13" t="s">
        <v>3072</v>
      </c>
      <c r="C488" s="13" t="s">
        <v>3074</v>
      </c>
    </row>
    <row r="489" spans="1:3" ht="15.9" customHeight="1" x14ac:dyDescent="0.3">
      <c r="A489" s="13">
        <v>434</v>
      </c>
      <c r="B489" s="13" t="s">
        <v>3075</v>
      </c>
      <c r="C489" s="13" t="s">
        <v>3076</v>
      </c>
    </row>
    <row r="490" spans="1:3" ht="15.9" customHeight="1" x14ac:dyDescent="0.3">
      <c r="A490" s="13">
        <v>1914</v>
      </c>
      <c r="B490" s="13" t="s">
        <v>3075</v>
      </c>
      <c r="C490" s="13" t="s">
        <v>3077</v>
      </c>
    </row>
    <row r="491" spans="1:3" ht="15.9" customHeight="1" x14ac:dyDescent="0.3">
      <c r="A491" s="13">
        <v>435</v>
      </c>
      <c r="B491" s="13" t="s">
        <v>3078</v>
      </c>
      <c r="C491" s="13" t="s">
        <v>3079</v>
      </c>
    </row>
    <row r="492" spans="1:3" ht="15.9" customHeight="1" x14ac:dyDescent="0.3">
      <c r="A492" s="13">
        <v>1915</v>
      </c>
      <c r="B492" s="13" t="s">
        <v>3078</v>
      </c>
      <c r="C492" s="13" t="s">
        <v>3080</v>
      </c>
    </row>
    <row r="493" spans="1:3" ht="15.9" customHeight="1" x14ac:dyDescent="0.3">
      <c r="A493" s="13">
        <v>436</v>
      </c>
      <c r="B493" s="13" t="s">
        <v>3081</v>
      </c>
      <c r="C493" s="13" t="s">
        <v>3082</v>
      </c>
    </row>
    <row r="494" spans="1:3" ht="15.9" customHeight="1" x14ac:dyDescent="0.3">
      <c r="A494" s="13">
        <v>1916</v>
      </c>
      <c r="B494" s="13" t="s">
        <v>3081</v>
      </c>
      <c r="C494" s="13" t="s">
        <v>3083</v>
      </c>
    </row>
    <row r="495" spans="1:3" ht="15.9" customHeight="1" x14ac:dyDescent="0.3">
      <c r="A495" s="13">
        <v>437</v>
      </c>
      <c r="B495" s="13" t="s">
        <v>3084</v>
      </c>
      <c r="C495" s="13" t="s">
        <v>3085</v>
      </c>
    </row>
    <row r="496" spans="1:3" ht="15.9" customHeight="1" x14ac:dyDescent="0.3">
      <c r="A496" s="13">
        <v>1917</v>
      </c>
      <c r="B496" s="13" t="s">
        <v>3084</v>
      </c>
      <c r="C496" s="13" t="s">
        <v>3086</v>
      </c>
    </row>
    <row r="497" spans="1:3" ht="15.9" customHeight="1" x14ac:dyDescent="0.3">
      <c r="A497" s="13">
        <v>438</v>
      </c>
      <c r="B497" s="13" t="s">
        <v>3087</v>
      </c>
      <c r="C497" s="13" t="s">
        <v>3088</v>
      </c>
    </row>
    <row r="498" spans="1:3" ht="15.9" customHeight="1" x14ac:dyDescent="0.3">
      <c r="A498" s="13">
        <v>439</v>
      </c>
      <c r="B498" s="13" t="s">
        <v>3089</v>
      </c>
      <c r="C498" s="13" t="s">
        <v>3090</v>
      </c>
    </row>
    <row r="499" spans="1:3" ht="15.9" customHeight="1" x14ac:dyDescent="0.3">
      <c r="A499" s="13">
        <v>1918</v>
      </c>
      <c r="B499" s="13" t="s">
        <v>3089</v>
      </c>
      <c r="C499" s="13" t="s">
        <v>3091</v>
      </c>
    </row>
    <row r="500" spans="1:3" ht="15.9" customHeight="1" x14ac:dyDescent="0.3">
      <c r="A500" s="13">
        <v>440</v>
      </c>
      <c r="B500" s="13" t="s">
        <v>3092</v>
      </c>
      <c r="C500" s="13" t="s">
        <v>3093</v>
      </c>
    </row>
    <row r="501" spans="1:3" ht="15.9" customHeight="1" x14ac:dyDescent="0.3">
      <c r="A501" s="13">
        <v>1919</v>
      </c>
      <c r="B501" s="13" t="s">
        <v>3092</v>
      </c>
      <c r="C501" s="13" t="s">
        <v>3094</v>
      </c>
    </row>
    <row r="502" spans="1:3" ht="15.9" customHeight="1" x14ac:dyDescent="0.3">
      <c r="A502" s="13">
        <v>441</v>
      </c>
      <c r="B502" s="13" t="s">
        <v>3095</v>
      </c>
      <c r="C502" s="13" t="s">
        <v>3096</v>
      </c>
    </row>
    <row r="503" spans="1:3" ht="15.9" customHeight="1" x14ac:dyDescent="0.3">
      <c r="A503" s="13">
        <v>1920</v>
      </c>
      <c r="B503" s="13" t="s">
        <v>3095</v>
      </c>
      <c r="C503" s="13" t="s">
        <v>3097</v>
      </c>
    </row>
    <row r="504" spans="1:3" ht="15.9" customHeight="1" x14ac:dyDescent="0.3">
      <c r="A504" s="13">
        <v>442</v>
      </c>
      <c r="B504" s="13" t="s">
        <v>3098</v>
      </c>
      <c r="C504" s="13" t="s">
        <v>3099</v>
      </c>
    </row>
    <row r="505" spans="1:3" ht="15.9" customHeight="1" x14ac:dyDescent="0.3">
      <c r="A505" s="13">
        <v>1921</v>
      </c>
      <c r="B505" s="13" t="s">
        <v>3098</v>
      </c>
      <c r="C505" s="13" t="s">
        <v>3100</v>
      </c>
    </row>
    <row r="506" spans="1:3" ht="15.9" customHeight="1" x14ac:dyDescent="0.3">
      <c r="A506" s="13">
        <v>443</v>
      </c>
      <c r="B506" s="13" t="s">
        <v>3101</v>
      </c>
      <c r="C506" s="13" t="s">
        <v>3102</v>
      </c>
    </row>
    <row r="507" spans="1:3" ht="15.9" customHeight="1" x14ac:dyDescent="0.3">
      <c r="A507" s="13">
        <v>1922</v>
      </c>
      <c r="B507" s="13" t="s">
        <v>3101</v>
      </c>
      <c r="C507" s="13" t="s">
        <v>3103</v>
      </c>
    </row>
    <row r="508" spans="1:3" ht="15.9" customHeight="1" x14ac:dyDescent="0.3">
      <c r="A508" s="13">
        <v>444</v>
      </c>
      <c r="B508" s="13" t="s">
        <v>3104</v>
      </c>
      <c r="C508" s="13" t="s">
        <v>3105</v>
      </c>
    </row>
    <row r="509" spans="1:3" ht="15.9" customHeight="1" x14ac:dyDescent="0.3">
      <c r="A509" s="13">
        <v>1877</v>
      </c>
      <c r="B509" s="13" t="s">
        <v>3106</v>
      </c>
      <c r="C509" s="13" t="s">
        <v>3107</v>
      </c>
    </row>
    <row r="510" spans="1:3" ht="15.9" customHeight="1" x14ac:dyDescent="0.3">
      <c r="A510" s="13">
        <v>445</v>
      </c>
      <c r="B510" s="13" t="s">
        <v>3106</v>
      </c>
      <c r="C510" s="13" t="s">
        <v>3108</v>
      </c>
    </row>
    <row r="511" spans="1:3" ht="15.9" customHeight="1" x14ac:dyDescent="0.3">
      <c r="A511" s="13">
        <v>1878</v>
      </c>
      <c r="B511" s="13" t="s">
        <v>3109</v>
      </c>
      <c r="C511" s="13" t="s">
        <v>3110</v>
      </c>
    </row>
    <row r="512" spans="1:3" ht="15.9" customHeight="1" x14ac:dyDescent="0.3">
      <c r="A512" s="13">
        <v>446</v>
      </c>
      <c r="B512" s="13" t="s">
        <v>3109</v>
      </c>
      <c r="C512" s="13" t="s">
        <v>3111</v>
      </c>
    </row>
    <row r="513" spans="1:3" ht="15.9" customHeight="1" x14ac:dyDescent="0.3">
      <c r="A513" s="13">
        <v>1923</v>
      </c>
      <c r="B513" s="13" t="s">
        <v>3109</v>
      </c>
      <c r="C513" s="13" t="s">
        <v>3112</v>
      </c>
    </row>
    <row r="514" spans="1:3" ht="15.9" customHeight="1" x14ac:dyDescent="0.3">
      <c r="A514" s="13">
        <v>1946</v>
      </c>
      <c r="B514" s="13" t="s">
        <v>3113</v>
      </c>
      <c r="C514" s="13" t="s">
        <v>3114</v>
      </c>
    </row>
    <row r="515" spans="1:3" ht="15.9" customHeight="1" x14ac:dyDescent="0.3">
      <c r="A515" s="13">
        <v>447</v>
      </c>
      <c r="B515" s="13" t="s">
        <v>3113</v>
      </c>
      <c r="C515" s="13" t="s">
        <v>3115</v>
      </c>
    </row>
    <row r="516" spans="1:3" ht="15.9" customHeight="1" x14ac:dyDescent="0.3">
      <c r="A516" s="13">
        <v>1947</v>
      </c>
      <c r="B516" s="13" t="s">
        <v>3116</v>
      </c>
      <c r="C516" s="13" t="s">
        <v>3117</v>
      </c>
    </row>
    <row r="517" spans="1:3" ht="15.9" customHeight="1" x14ac:dyDescent="0.3">
      <c r="A517" s="13">
        <v>448</v>
      </c>
      <c r="B517" s="13" t="s">
        <v>3116</v>
      </c>
      <c r="C517" s="13" t="s">
        <v>3118</v>
      </c>
    </row>
    <row r="518" spans="1:3" ht="15.9" customHeight="1" x14ac:dyDescent="0.3">
      <c r="A518" s="13">
        <v>1924</v>
      </c>
      <c r="B518" s="13" t="s">
        <v>3116</v>
      </c>
      <c r="C518" s="13" t="s">
        <v>3119</v>
      </c>
    </row>
    <row r="519" spans="1:3" ht="15.9" customHeight="1" x14ac:dyDescent="0.3">
      <c r="A519" s="13">
        <v>1948</v>
      </c>
      <c r="B519" s="13" t="s">
        <v>3120</v>
      </c>
      <c r="C519" s="13" t="s">
        <v>3121</v>
      </c>
    </row>
    <row r="520" spans="1:3" ht="15.9" customHeight="1" x14ac:dyDescent="0.3">
      <c r="A520" s="13">
        <v>449</v>
      </c>
      <c r="B520" s="13" t="s">
        <v>3120</v>
      </c>
      <c r="C520" s="13" t="s">
        <v>3122</v>
      </c>
    </row>
    <row r="521" spans="1:3" ht="15.9" customHeight="1" x14ac:dyDescent="0.3">
      <c r="A521" s="13">
        <v>1949</v>
      </c>
      <c r="B521" s="13" t="s">
        <v>3123</v>
      </c>
      <c r="C521" s="13" t="s">
        <v>3124</v>
      </c>
    </row>
    <row r="522" spans="1:3" ht="15.9" customHeight="1" x14ac:dyDescent="0.3">
      <c r="A522" s="13">
        <v>450</v>
      </c>
      <c r="B522" s="13" t="s">
        <v>3123</v>
      </c>
      <c r="C522" s="13" t="s">
        <v>3125</v>
      </c>
    </row>
    <row r="523" spans="1:3" ht="15.9" customHeight="1" x14ac:dyDescent="0.3">
      <c r="A523" s="13">
        <v>1925</v>
      </c>
      <c r="B523" s="13" t="s">
        <v>3123</v>
      </c>
      <c r="C523" s="13" t="s">
        <v>3126</v>
      </c>
    </row>
    <row r="524" spans="1:3" ht="15.9" customHeight="1" x14ac:dyDescent="0.3">
      <c r="A524" s="13">
        <v>1879</v>
      </c>
      <c r="B524" s="13" t="s">
        <v>3127</v>
      </c>
      <c r="C524" s="13" t="s">
        <v>3128</v>
      </c>
    </row>
    <row r="525" spans="1:3" ht="15.9" customHeight="1" x14ac:dyDescent="0.3">
      <c r="A525" s="13">
        <v>451</v>
      </c>
      <c r="B525" s="13" t="s">
        <v>3127</v>
      </c>
      <c r="C525" s="13" t="s">
        <v>3129</v>
      </c>
    </row>
    <row r="526" spans="1:3" ht="15.9" customHeight="1" x14ac:dyDescent="0.3">
      <c r="A526" s="13">
        <v>452</v>
      </c>
      <c r="B526" s="13" t="s">
        <v>3130</v>
      </c>
      <c r="C526" s="13" t="s">
        <v>3131</v>
      </c>
    </row>
    <row r="527" spans="1:3" ht="15.9" customHeight="1" x14ac:dyDescent="0.3">
      <c r="A527" s="13">
        <v>1880</v>
      </c>
      <c r="B527" s="13" t="s">
        <v>3132</v>
      </c>
      <c r="C527" s="13" t="s">
        <v>3133</v>
      </c>
    </row>
    <row r="528" spans="1:3" ht="15.9" customHeight="1" x14ac:dyDescent="0.3">
      <c r="A528" s="13">
        <v>453</v>
      </c>
      <c r="B528" s="13" t="s">
        <v>3132</v>
      </c>
      <c r="C528" s="13" t="s">
        <v>3134</v>
      </c>
    </row>
    <row r="529" spans="1:3" ht="15.9" customHeight="1" x14ac:dyDescent="0.3">
      <c r="A529" s="13">
        <v>454</v>
      </c>
      <c r="B529" s="13" t="s">
        <v>3135</v>
      </c>
      <c r="C529" s="13" t="s">
        <v>3136</v>
      </c>
    </row>
    <row r="530" spans="1:3" ht="15.9" customHeight="1" x14ac:dyDescent="0.3">
      <c r="A530" s="13">
        <v>1881</v>
      </c>
      <c r="B530" s="13" t="s">
        <v>3137</v>
      </c>
      <c r="C530" s="13" t="s">
        <v>3138</v>
      </c>
    </row>
    <row r="531" spans="1:3" ht="15.9" customHeight="1" x14ac:dyDescent="0.3">
      <c r="A531" s="13">
        <v>455</v>
      </c>
      <c r="B531" s="13" t="s">
        <v>3137</v>
      </c>
      <c r="C531" s="13" t="s">
        <v>3139</v>
      </c>
    </row>
    <row r="532" spans="1:3" ht="15.9" customHeight="1" x14ac:dyDescent="0.3">
      <c r="A532" s="13">
        <v>1926</v>
      </c>
      <c r="B532" s="13" t="s">
        <v>3137</v>
      </c>
      <c r="C532" s="13" t="s">
        <v>3140</v>
      </c>
    </row>
    <row r="533" spans="1:3" ht="15.9" customHeight="1" x14ac:dyDescent="0.3">
      <c r="A533" s="13">
        <v>1950</v>
      </c>
      <c r="B533" s="13" t="s">
        <v>3141</v>
      </c>
      <c r="C533" s="13" t="s">
        <v>3142</v>
      </c>
    </row>
    <row r="534" spans="1:3" ht="15.9" customHeight="1" x14ac:dyDescent="0.3">
      <c r="A534" s="13">
        <v>456</v>
      </c>
      <c r="B534" s="13" t="s">
        <v>3141</v>
      </c>
      <c r="C534" s="13" t="s">
        <v>3143</v>
      </c>
    </row>
    <row r="535" spans="1:3" ht="15.9" customHeight="1" x14ac:dyDescent="0.3">
      <c r="A535" s="13">
        <v>1882</v>
      </c>
      <c r="B535" s="13" t="s">
        <v>3144</v>
      </c>
      <c r="C535" s="13" t="s">
        <v>3145</v>
      </c>
    </row>
    <row r="536" spans="1:3" ht="15.9" customHeight="1" x14ac:dyDescent="0.3">
      <c r="A536" s="13">
        <v>457</v>
      </c>
      <c r="B536" s="13" t="s">
        <v>3144</v>
      </c>
      <c r="C536" s="13" t="s">
        <v>3146</v>
      </c>
    </row>
    <row r="537" spans="1:3" ht="15.9" customHeight="1" x14ac:dyDescent="0.3">
      <c r="A537" s="13">
        <v>1927</v>
      </c>
      <c r="B537" s="13" t="s">
        <v>3144</v>
      </c>
      <c r="C537" s="13" t="s">
        <v>3147</v>
      </c>
    </row>
    <row r="538" spans="1:3" ht="15.9" customHeight="1" x14ac:dyDescent="0.3">
      <c r="A538" s="13">
        <v>1951</v>
      </c>
      <c r="B538" s="13" t="s">
        <v>3148</v>
      </c>
      <c r="C538" s="13" t="s">
        <v>3149</v>
      </c>
    </row>
    <row r="539" spans="1:3" ht="15.9" customHeight="1" x14ac:dyDescent="0.3">
      <c r="A539" s="13">
        <v>458</v>
      </c>
      <c r="B539" s="13" t="s">
        <v>3148</v>
      </c>
      <c r="C539" s="13" t="s">
        <v>3150</v>
      </c>
    </row>
    <row r="540" spans="1:3" ht="15.9" customHeight="1" x14ac:dyDescent="0.3">
      <c r="A540" s="13">
        <v>1883</v>
      </c>
      <c r="B540" s="13" t="s">
        <v>3151</v>
      </c>
      <c r="C540" s="13" t="s">
        <v>3152</v>
      </c>
    </row>
    <row r="541" spans="1:3" ht="15.9" customHeight="1" x14ac:dyDescent="0.3">
      <c r="A541" s="13">
        <v>459</v>
      </c>
      <c r="B541" s="13" t="s">
        <v>3151</v>
      </c>
      <c r="C541" s="13" t="s">
        <v>3153</v>
      </c>
    </row>
    <row r="542" spans="1:3" ht="15.9" customHeight="1" x14ac:dyDescent="0.3">
      <c r="A542" s="13">
        <v>1928</v>
      </c>
      <c r="B542" s="13" t="s">
        <v>3151</v>
      </c>
      <c r="C542" s="13" t="s">
        <v>3154</v>
      </c>
    </row>
    <row r="543" spans="1:3" ht="15.9" customHeight="1" x14ac:dyDescent="0.3">
      <c r="A543" s="13">
        <v>1884</v>
      </c>
      <c r="B543" s="13" t="s">
        <v>3155</v>
      </c>
      <c r="C543" s="13" t="s">
        <v>3156</v>
      </c>
    </row>
    <row r="544" spans="1:3" ht="15.9" customHeight="1" x14ac:dyDescent="0.3">
      <c r="A544" s="13">
        <v>460</v>
      </c>
      <c r="B544" s="13" t="s">
        <v>3155</v>
      </c>
      <c r="C544" s="13" t="s">
        <v>3157</v>
      </c>
    </row>
    <row r="545" spans="1:3" ht="15.9" customHeight="1" x14ac:dyDescent="0.3">
      <c r="A545" s="13">
        <v>461</v>
      </c>
      <c r="B545" s="13" t="s">
        <v>3158</v>
      </c>
      <c r="C545" s="13" t="s">
        <v>3159</v>
      </c>
    </row>
    <row r="546" spans="1:3" ht="15.9" customHeight="1" x14ac:dyDescent="0.3">
      <c r="A546" s="13">
        <v>462</v>
      </c>
      <c r="B546" s="13" t="s">
        <v>3160</v>
      </c>
      <c r="C546" s="13" t="s">
        <v>3161</v>
      </c>
    </row>
    <row r="547" spans="1:3" ht="15.9" customHeight="1" x14ac:dyDescent="0.3">
      <c r="A547" s="13">
        <v>463</v>
      </c>
      <c r="B547" s="13" t="s">
        <v>3162</v>
      </c>
      <c r="C547" s="13" t="s">
        <v>3163</v>
      </c>
    </row>
    <row r="548" spans="1:3" ht="15.9" customHeight="1" x14ac:dyDescent="0.3">
      <c r="A548" s="13">
        <v>464</v>
      </c>
      <c r="B548" s="13" t="s">
        <v>3164</v>
      </c>
      <c r="C548" s="13" t="s">
        <v>3165</v>
      </c>
    </row>
    <row r="549" spans="1:3" ht="15.9" customHeight="1" x14ac:dyDescent="0.3">
      <c r="A549" s="13">
        <v>465</v>
      </c>
      <c r="B549" s="13" t="s">
        <v>3166</v>
      </c>
      <c r="C549" s="13" t="s">
        <v>3167</v>
      </c>
    </row>
    <row r="550" spans="1:3" ht="15.9" customHeight="1" x14ac:dyDescent="0.3">
      <c r="A550" s="13">
        <v>1929</v>
      </c>
      <c r="B550" s="13" t="s">
        <v>3166</v>
      </c>
      <c r="C550" s="13" t="s">
        <v>3168</v>
      </c>
    </row>
    <row r="551" spans="1:3" ht="15.9" customHeight="1" x14ac:dyDescent="0.3">
      <c r="A551" s="13">
        <v>466</v>
      </c>
      <c r="B551" s="13" t="s">
        <v>3169</v>
      </c>
      <c r="C551" s="13" t="s">
        <v>3170</v>
      </c>
    </row>
    <row r="552" spans="1:3" ht="15.9" customHeight="1" x14ac:dyDescent="0.3">
      <c r="A552" s="13">
        <v>1930</v>
      </c>
      <c r="B552" s="13" t="s">
        <v>3169</v>
      </c>
      <c r="C552" s="13" t="s">
        <v>3171</v>
      </c>
    </row>
    <row r="553" spans="1:3" ht="15.9" customHeight="1" x14ac:dyDescent="0.3">
      <c r="A553" s="13">
        <v>467</v>
      </c>
      <c r="B553" s="13" t="s">
        <v>3172</v>
      </c>
      <c r="C553" s="13" t="s">
        <v>3173</v>
      </c>
    </row>
    <row r="554" spans="1:3" ht="15.9" customHeight="1" x14ac:dyDescent="0.3">
      <c r="A554" s="13">
        <v>1931</v>
      </c>
      <c r="B554" s="13" t="s">
        <v>3172</v>
      </c>
      <c r="C554" s="13" t="s">
        <v>3174</v>
      </c>
    </row>
    <row r="555" spans="1:3" ht="15.9" customHeight="1" x14ac:dyDescent="0.3">
      <c r="A555" s="13">
        <v>468</v>
      </c>
      <c r="B555" s="13" t="s">
        <v>3175</v>
      </c>
      <c r="C555" s="13" t="s">
        <v>3176</v>
      </c>
    </row>
    <row r="556" spans="1:3" ht="15.9" customHeight="1" x14ac:dyDescent="0.3">
      <c r="A556" s="13">
        <v>1932</v>
      </c>
      <c r="B556" s="13" t="s">
        <v>3175</v>
      </c>
      <c r="C556" s="13" t="s">
        <v>3177</v>
      </c>
    </row>
    <row r="557" spans="1:3" ht="15.9" customHeight="1" x14ac:dyDescent="0.3">
      <c r="A557" s="13">
        <v>469</v>
      </c>
      <c r="B557" s="13" t="s">
        <v>3178</v>
      </c>
      <c r="C557" s="13" t="s">
        <v>3179</v>
      </c>
    </row>
    <row r="558" spans="1:3" ht="15.9" customHeight="1" x14ac:dyDescent="0.3">
      <c r="A558" s="13">
        <v>1933</v>
      </c>
      <c r="B558" s="13" t="s">
        <v>3178</v>
      </c>
      <c r="C558" s="13" t="s">
        <v>3180</v>
      </c>
    </row>
    <row r="559" spans="1:3" ht="15.9" customHeight="1" x14ac:dyDescent="0.3">
      <c r="A559" s="13">
        <v>470</v>
      </c>
      <c r="B559" s="13" t="s">
        <v>3181</v>
      </c>
      <c r="C559" s="13" t="s">
        <v>3182</v>
      </c>
    </row>
    <row r="560" spans="1:3" ht="15.9" customHeight="1" x14ac:dyDescent="0.3">
      <c r="A560" s="13">
        <v>1934</v>
      </c>
      <c r="B560" s="13" t="s">
        <v>3181</v>
      </c>
      <c r="C560" s="13" t="s">
        <v>3183</v>
      </c>
    </row>
    <row r="561" spans="1:3" ht="15.9" customHeight="1" x14ac:dyDescent="0.3">
      <c r="A561" s="13">
        <v>471</v>
      </c>
      <c r="B561" s="13" t="s">
        <v>3184</v>
      </c>
      <c r="C561" s="13" t="s">
        <v>3185</v>
      </c>
    </row>
    <row r="562" spans="1:3" ht="15.9" customHeight="1" x14ac:dyDescent="0.3">
      <c r="A562" s="13">
        <v>1935</v>
      </c>
      <c r="B562" s="13" t="s">
        <v>3184</v>
      </c>
      <c r="C562" s="13" t="s">
        <v>3186</v>
      </c>
    </row>
    <row r="563" spans="1:3" ht="15.9" customHeight="1" x14ac:dyDescent="0.3">
      <c r="A563" s="13">
        <v>472</v>
      </c>
      <c r="B563" s="13" t="s">
        <v>3187</v>
      </c>
      <c r="C563" s="13" t="s">
        <v>3188</v>
      </c>
    </row>
    <row r="564" spans="1:3" ht="15.9" customHeight="1" x14ac:dyDescent="0.3">
      <c r="A564" s="13">
        <v>1936</v>
      </c>
      <c r="B564" s="13" t="s">
        <v>3187</v>
      </c>
      <c r="C564" s="13" t="s">
        <v>3189</v>
      </c>
    </row>
    <row r="565" spans="1:3" ht="15.9" customHeight="1" x14ac:dyDescent="0.3">
      <c r="A565" s="13">
        <v>473</v>
      </c>
      <c r="B565" s="13" t="s">
        <v>3190</v>
      </c>
      <c r="C565" s="13" t="s">
        <v>3191</v>
      </c>
    </row>
    <row r="566" spans="1:3" ht="15.9" customHeight="1" x14ac:dyDescent="0.3">
      <c r="A566" s="13">
        <v>474</v>
      </c>
      <c r="B566" s="13" t="s">
        <v>3192</v>
      </c>
      <c r="C566" s="13" t="s">
        <v>3193</v>
      </c>
    </row>
    <row r="567" spans="1:3" ht="15.9" customHeight="1" x14ac:dyDescent="0.3">
      <c r="A567" s="13">
        <v>475</v>
      </c>
      <c r="B567" s="13" t="s">
        <v>3194</v>
      </c>
      <c r="C567" s="13" t="s">
        <v>3195</v>
      </c>
    </row>
    <row r="568" spans="1:3" ht="15.9" customHeight="1" x14ac:dyDescent="0.3">
      <c r="A568" s="13">
        <v>476</v>
      </c>
      <c r="B568" s="13" t="s">
        <v>3196</v>
      </c>
      <c r="C568" s="13" t="s">
        <v>3197</v>
      </c>
    </row>
    <row r="569" spans="1:3" ht="15.9" customHeight="1" x14ac:dyDescent="0.3">
      <c r="A569" s="13">
        <v>477</v>
      </c>
      <c r="B569" s="13" t="s">
        <v>3198</v>
      </c>
      <c r="C569" s="13" t="s">
        <v>3199</v>
      </c>
    </row>
    <row r="570" spans="1:3" ht="15.9" customHeight="1" x14ac:dyDescent="0.3">
      <c r="A570" s="13">
        <v>1937</v>
      </c>
      <c r="B570" s="13" t="s">
        <v>3198</v>
      </c>
      <c r="C570" s="13" t="s">
        <v>3200</v>
      </c>
    </row>
    <row r="571" spans="1:3" ht="15.9" customHeight="1" x14ac:dyDescent="0.3">
      <c r="A571" s="13">
        <v>478</v>
      </c>
      <c r="B571" s="13" t="s">
        <v>3201</v>
      </c>
      <c r="C571" s="13" t="s">
        <v>3202</v>
      </c>
    </row>
    <row r="572" spans="1:3" ht="15.9" customHeight="1" x14ac:dyDescent="0.3">
      <c r="A572" s="13">
        <v>479</v>
      </c>
      <c r="B572" s="13" t="s">
        <v>3203</v>
      </c>
      <c r="C572" s="13" t="s">
        <v>3204</v>
      </c>
    </row>
    <row r="573" spans="1:3" ht="15.9" customHeight="1" x14ac:dyDescent="0.3">
      <c r="A573" s="13">
        <v>480</v>
      </c>
      <c r="B573" s="13" t="s">
        <v>3205</v>
      </c>
      <c r="C573" s="13" t="s">
        <v>3206</v>
      </c>
    </row>
    <row r="574" spans="1:3" ht="15.9" customHeight="1" x14ac:dyDescent="0.3">
      <c r="A574" s="13">
        <v>481</v>
      </c>
      <c r="B574" s="13" t="s">
        <v>3207</v>
      </c>
      <c r="C574" s="13" t="s">
        <v>3208</v>
      </c>
    </row>
    <row r="575" spans="1:3" ht="15.9" customHeight="1" x14ac:dyDescent="0.3">
      <c r="A575" s="13">
        <v>482</v>
      </c>
      <c r="B575" s="13" t="s">
        <v>3209</v>
      </c>
      <c r="C575" s="13" t="s">
        <v>3210</v>
      </c>
    </row>
    <row r="576" spans="1:3" ht="15.9" customHeight="1" x14ac:dyDescent="0.3">
      <c r="A576" s="13">
        <v>483</v>
      </c>
      <c r="B576" s="13" t="s">
        <v>3211</v>
      </c>
      <c r="C576" s="13" t="s">
        <v>3212</v>
      </c>
    </row>
    <row r="577" spans="1:3" ht="15.9" customHeight="1" x14ac:dyDescent="0.3">
      <c r="A577" s="13">
        <v>484</v>
      </c>
      <c r="B577" s="13" t="s">
        <v>3213</v>
      </c>
      <c r="C577" s="13" t="s">
        <v>3214</v>
      </c>
    </row>
    <row r="578" spans="1:3" ht="15.9" customHeight="1" x14ac:dyDescent="0.3">
      <c r="A578" s="13">
        <v>485</v>
      </c>
      <c r="B578" s="13" t="s">
        <v>3215</v>
      </c>
      <c r="C578" s="13" t="s">
        <v>3216</v>
      </c>
    </row>
    <row r="579" spans="1:3" ht="15.9" customHeight="1" x14ac:dyDescent="0.3">
      <c r="A579" s="13">
        <v>486</v>
      </c>
      <c r="B579" s="13" t="s">
        <v>3217</v>
      </c>
      <c r="C579" s="13" t="s">
        <v>3218</v>
      </c>
    </row>
    <row r="580" spans="1:3" ht="15.9" customHeight="1" x14ac:dyDescent="0.3">
      <c r="A580" s="13">
        <v>487</v>
      </c>
      <c r="B580" s="13" t="s">
        <v>3219</v>
      </c>
      <c r="C580" s="13" t="s">
        <v>3220</v>
      </c>
    </row>
    <row r="581" spans="1:3" ht="15.9" customHeight="1" x14ac:dyDescent="0.3">
      <c r="A581" s="13">
        <v>488</v>
      </c>
      <c r="B581" s="13" t="s">
        <v>3221</v>
      </c>
      <c r="C581" s="13" t="s">
        <v>3222</v>
      </c>
    </row>
    <row r="582" spans="1:3" ht="15.9" customHeight="1" x14ac:dyDescent="0.3">
      <c r="A582" s="13">
        <v>489</v>
      </c>
      <c r="B582" s="13" t="s">
        <v>3223</v>
      </c>
      <c r="C582" s="13" t="s">
        <v>3224</v>
      </c>
    </row>
    <row r="583" spans="1:3" ht="15.9" customHeight="1" x14ac:dyDescent="0.3">
      <c r="A583" s="13">
        <v>490</v>
      </c>
      <c r="B583" s="13" t="s">
        <v>3225</v>
      </c>
      <c r="C583" s="13" t="s">
        <v>3226</v>
      </c>
    </row>
    <row r="584" spans="1:3" ht="15.9" customHeight="1" x14ac:dyDescent="0.3">
      <c r="A584" s="13">
        <v>491</v>
      </c>
      <c r="B584" s="13" t="s">
        <v>3227</v>
      </c>
      <c r="C584" s="13" t="s">
        <v>3228</v>
      </c>
    </row>
    <row r="585" spans="1:3" ht="15.9" customHeight="1" x14ac:dyDescent="0.3">
      <c r="A585" s="13">
        <v>492</v>
      </c>
      <c r="B585" s="13" t="s">
        <v>3229</v>
      </c>
      <c r="C585" s="13" t="s">
        <v>3230</v>
      </c>
    </row>
    <row r="586" spans="1:3" ht="15.9" customHeight="1" x14ac:dyDescent="0.3">
      <c r="A586" s="13">
        <v>1952</v>
      </c>
      <c r="B586" s="13" t="s">
        <v>3229</v>
      </c>
      <c r="C586" s="13" t="s">
        <v>3231</v>
      </c>
    </row>
    <row r="587" spans="1:3" ht="15.9" customHeight="1" x14ac:dyDescent="0.3">
      <c r="A587" s="13">
        <v>493</v>
      </c>
      <c r="B587" s="13" t="s">
        <v>3232</v>
      </c>
      <c r="C587" s="13" t="s">
        <v>3233</v>
      </c>
    </row>
    <row r="588" spans="1:3" ht="15.9" customHeight="1" x14ac:dyDescent="0.3">
      <c r="A588" s="13">
        <v>494</v>
      </c>
      <c r="B588" s="13" t="s">
        <v>3234</v>
      </c>
      <c r="C588" s="13" t="s">
        <v>3235</v>
      </c>
    </row>
    <row r="589" spans="1:3" ht="15.9" customHeight="1" x14ac:dyDescent="0.3">
      <c r="A589" s="13">
        <v>1857</v>
      </c>
      <c r="B589" s="13" t="s">
        <v>3236</v>
      </c>
      <c r="C589" s="13" t="s">
        <v>3237</v>
      </c>
    </row>
    <row r="590" spans="1:3" ht="15.9" customHeight="1" x14ac:dyDescent="0.3">
      <c r="A590" s="13">
        <v>495</v>
      </c>
      <c r="B590" s="13" t="s">
        <v>3236</v>
      </c>
      <c r="C590" s="13" t="s">
        <v>3238</v>
      </c>
    </row>
    <row r="591" spans="1:3" ht="15.9" customHeight="1" x14ac:dyDescent="0.3">
      <c r="A591" s="13">
        <v>496</v>
      </c>
      <c r="B591" s="13" t="s">
        <v>3239</v>
      </c>
      <c r="C591" s="13" t="s">
        <v>3240</v>
      </c>
    </row>
    <row r="592" spans="1:3" ht="15.9" customHeight="1" x14ac:dyDescent="0.3">
      <c r="A592" s="13">
        <v>497</v>
      </c>
      <c r="B592" s="13" t="s">
        <v>3241</v>
      </c>
      <c r="C592" s="13" t="s">
        <v>3242</v>
      </c>
    </row>
    <row r="593" spans="1:3" ht="15.9" customHeight="1" x14ac:dyDescent="0.3">
      <c r="A593" s="13">
        <v>1866</v>
      </c>
      <c r="B593" s="13" t="s">
        <v>3243</v>
      </c>
      <c r="C593" s="13" t="s">
        <v>3244</v>
      </c>
    </row>
    <row r="594" spans="1:3" ht="15.9" customHeight="1" x14ac:dyDescent="0.3">
      <c r="A594" s="13">
        <v>498</v>
      </c>
      <c r="B594" s="13" t="s">
        <v>3243</v>
      </c>
      <c r="C594" s="13" t="s">
        <v>3245</v>
      </c>
    </row>
    <row r="595" spans="1:3" ht="15.9" customHeight="1" x14ac:dyDescent="0.3">
      <c r="A595" s="13">
        <v>499</v>
      </c>
      <c r="B595" s="13" t="s">
        <v>3246</v>
      </c>
      <c r="C595" s="13" t="s">
        <v>3247</v>
      </c>
    </row>
    <row r="596" spans="1:3" ht="15.9" customHeight="1" x14ac:dyDescent="0.3">
      <c r="A596" s="13">
        <v>500</v>
      </c>
      <c r="B596" s="13" t="s">
        <v>3248</v>
      </c>
      <c r="C596" s="13" t="s">
        <v>3249</v>
      </c>
    </row>
    <row r="597" spans="1:3" ht="15.9" customHeight="1" x14ac:dyDescent="0.3">
      <c r="A597" s="13">
        <v>501</v>
      </c>
      <c r="B597" s="13" t="s">
        <v>3250</v>
      </c>
      <c r="C597" s="13" t="s">
        <v>3251</v>
      </c>
    </row>
    <row r="598" spans="1:3" ht="15.9" customHeight="1" x14ac:dyDescent="0.3">
      <c r="A598" s="13">
        <v>502</v>
      </c>
      <c r="B598" s="13" t="s">
        <v>3252</v>
      </c>
      <c r="C598" s="13" t="s">
        <v>3253</v>
      </c>
    </row>
    <row r="599" spans="1:3" ht="15.9" customHeight="1" x14ac:dyDescent="0.3">
      <c r="A599" s="13">
        <v>503</v>
      </c>
      <c r="B599" s="13" t="s">
        <v>3254</v>
      </c>
      <c r="C599" s="13" t="s">
        <v>3255</v>
      </c>
    </row>
    <row r="600" spans="1:3" ht="15.9" customHeight="1" x14ac:dyDescent="0.3">
      <c r="A600" s="13">
        <v>504</v>
      </c>
      <c r="B600" s="13" t="s">
        <v>3256</v>
      </c>
      <c r="C600" s="13" t="s">
        <v>3257</v>
      </c>
    </row>
    <row r="601" spans="1:3" ht="15.9" customHeight="1" x14ac:dyDescent="0.3">
      <c r="A601" s="13">
        <v>505</v>
      </c>
      <c r="B601" s="13" t="s">
        <v>3258</v>
      </c>
      <c r="C601" s="13" t="s">
        <v>3259</v>
      </c>
    </row>
    <row r="602" spans="1:3" ht="15.9" customHeight="1" x14ac:dyDescent="0.3">
      <c r="A602" s="13">
        <v>506</v>
      </c>
      <c r="B602" s="13" t="s">
        <v>3260</v>
      </c>
      <c r="C602" s="13" t="s">
        <v>3261</v>
      </c>
    </row>
    <row r="603" spans="1:3" ht="15.9" customHeight="1" x14ac:dyDescent="0.3">
      <c r="A603" s="13">
        <v>507</v>
      </c>
      <c r="B603" s="13" t="s">
        <v>3262</v>
      </c>
      <c r="C603" s="13" t="s">
        <v>3263</v>
      </c>
    </row>
    <row r="604" spans="1:3" ht="15.9" customHeight="1" x14ac:dyDescent="0.3">
      <c r="A604" s="13">
        <v>508</v>
      </c>
      <c r="B604" s="13" t="s">
        <v>3264</v>
      </c>
      <c r="C604" s="13" t="s">
        <v>3265</v>
      </c>
    </row>
    <row r="605" spans="1:3" ht="15.9" customHeight="1" x14ac:dyDescent="0.3">
      <c r="A605" s="13">
        <v>509</v>
      </c>
      <c r="B605" s="13" t="s">
        <v>3266</v>
      </c>
      <c r="C605" s="13" t="s">
        <v>3267</v>
      </c>
    </row>
    <row r="606" spans="1:3" ht="15.9" customHeight="1" x14ac:dyDescent="0.3">
      <c r="A606" s="13">
        <v>510</v>
      </c>
      <c r="B606" s="13" t="s">
        <v>3268</v>
      </c>
      <c r="C606" s="13" t="s">
        <v>3269</v>
      </c>
    </row>
    <row r="607" spans="1:3" ht="15.9" customHeight="1" x14ac:dyDescent="0.3">
      <c r="A607" s="13">
        <v>511</v>
      </c>
      <c r="B607" s="13" t="s">
        <v>3270</v>
      </c>
      <c r="C607" s="13" t="s">
        <v>3271</v>
      </c>
    </row>
    <row r="608" spans="1:3" ht="15.9" customHeight="1" x14ac:dyDescent="0.3">
      <c r="A608" s="13">
        <v>512</v>
      </c>
      <c r="B608" s="13" t="s">
        <v>3272</v>
      </c>
      <c r="C608" s="13" t="s">
        <v>3273</v>
      </c>
    </row>
    <row r="609" spans="1:3" ht="15.9" customHeight="1" x14ac:dyDescent="0.3">
      <c r="A609" s="13">
        <v>513</v>
      </c>
      <c r="B609" s="13" t="s">
        <v>3274</v>
      </c>
      <c r="C609" s="13" t="s">
        <v>3275</v>
      </c>
    </row>
    <row r="610" spans="1:3" ht="15.9" customHeight="1" x14ac:dyDescent="0.3">
      <c r="A610" s="13">
        <v>514</v>
      </c>
      <c r="B610" s="13" t="s">
        <v>3276</v>
      </c>
      <c r="C610" s="13" t="s">
        <v>3277</v>
      </c>
    </row>
    <row r="611" spans="1:3" ht="15.9" customHeight="1" x14ac:dyDescent="0.3">
      <c r="A611" s="13">
        <v>515</v>
      </c>
      <c r="B611" s="13" t="s">
        <v>3278</v>
      </c>
      <c r="C611" s="13" t="s">
        <v>3279</v>
      </c>
    </row>
    <row r="612" spans="1:3" ht="15.9" customHeight="1" x14ac:dyDescent="0.3">
      <c r="A612" s="13">
        <v>516</v>
      </c>
      <c r="B612" s="13" t="s">
        <v>3280</v>
      </c>
      <c r="C612" s="13" t="s">
        <v>3281</v>
      </c>
    </row>
    <row r="613" spans="1:3" ht="15.9" customHeight="1" x14ac:dyDescent="0.3">
      <c r="A613" s="13">
        <v>517</v>
      </c>
      <c r="B613" s="13" t="s">
        <v>3282</v>
      </c>
      <c r="C613" s="13" t="s">
        <v>3283</v>
      </c>
    </row>
    <row r="614" spans="1:3" ht="15.9" customHeight="1" x14ac:dyDescent="0.3">
      <c r="A614" s="13">
        <v>518</v>
      </c>
      <c r="B614" s="13" t="s">
        <v>3284</v>
      </c>
      <c r="C614" s="13" t="s">
        <v>3285</v>
      </c>
    </row>
    <row r="615" spans="1:3" ht="15.9" customHeight="1" x14ac:dyDescent="0.3">
      <c r="A615" s="13">
        <v>519</v>
      </c>
      <c r="B615" s="13" t="s">
        <v>3286</v>
      </c>
      <c r="C615" s="13" t="s">
        <v>3287</v>
      </c>
    </row>
    <row r="616" spans="1:3" ht="15.9" customHeight="1" x14ac:dyDescent="0.3">
      <c r="A616" s="13">
        <v>520</v>
      </c>
      <c r="B616" s="13" t="s">
        <v>3288</v>
      </c>
      <c r="C616" s="13" t="s">
        <v>3289</v>
      </c>
    </row>
    <row r="617" spans="1:3" ht="15.9" customHeight="1" x14ac:dyDescent="0.3">
      <c r="A617" s="13">
        <v>521</v>
      </c>
      <c r="B617" s="13" t="s">
        <v>3290</v>
      </c>
      <c r="C617" s="13" t="s">
        <v>3291</v>
      </c>
    </row>
    <row r="618" spans="1:3" ht="15.9" customHeight="1" x14ac:dyDescent="0.3">
      <c r="A618" s="13">
        <v>522</v>
      </c>
      <c r="B618" s="13" t="s">
        <v>3292</v>
      </c>
      <c r="C618" s="13" t="s">
        <v>3293</v>
      </c>
    </row>
    <row r="619" spans="1:3" ht="15.9" customHeight="1" x14ac:dyDescent="0.3">
      <c r="A619" s="13">
        <v>523</v>
      </c>
      <c r="B619" s="13" t="s">
        <v>3294</v>
      </c>
      <c r="C619" s="13" t="s">
        <v>3295</v>
      </c>
    </row>
    <row r="620" spans="1:3" ht="15.9" customHeight="1" x14ac:dyDescent="0.3">
      <c r="A620" s="13">
        <v>524</v>
      </c>
      <c r="B620" s="13" t="s">
        <v>3296</v>
      </c>
      <c r="C620" s="13" t="s">
        <v>3297</v>
      </c>
    </row>
    <row r="621" spans="1:3" ht="15.9" customHeight="1" x14ac:dyDescent="0.3">
      <c r="A621" s="13">
        <v>525</v>
      </c>
      <c r="B621" s="13" t="s">
        <v>3298</v>
      </c>
      <c r="C621" s="13" t="s">
        <v>3299</v>
      </c>
    </row>
    <row r="622" spans="1:3" ht="15.9" customHeight="1" x14ac:dyDescent="0.3">
      <c r="A622" s="13">
        <v>526</v>
      </c>
      <c r="B622" s="13" t="s">
        <v>3300</v>
      </c>
      <c r="C622" s="13" t="s">
        <v>3301</v>
      </c>
    </row>
    <row r="623" spans="1:3" ht="15.9" customHeight="1" x14ac:dyDescent="0.3">
      <c r="A623" s="13">
        <v>527</v>
      </c>
      <c r="B623" s="13" t="s">
        <v>3302</v>
      </c>
      <c r="C623" s="13" t="s">
        <v>3303</v>
      </c>
    </row>
    <row r="624" spans="1:3" ht="15.9" customHeight="1" x14ac:dyDescent="0.3">
      <c r="A624" s="13">
        <v>528</v>
      </c>
      <c r="B624" s="13" t="s">
        <v>3304</v>
      </c>
      <c r="C624" s="13" t="s">
        <v>3305</v>
      </c>
    </row>
    <row r="625" spans="1:3" ht="15.9" customHeight="1" x14ac:dyDescent="0.3">
      <c r="A625" s="13">
        <v>529</v>
      </c>
      <c r="B625" s="13" t="s">
        <v>3306</v>
      </c>
      <c r="C625" s="13" t="s">
        <v>3307</v>
      </c>
    </row>
    <row r="626" spans="1:3" ht="15.9" customHeight="1" x14ac:dyDescent="0.3">
      <c r="A626" s="13">
        <v>530</v>
      </c>
      <c r="B626" s="13" t="s">
        <v>3308</v>
      </c>
      <c r="C626" s="13" t="s">
        <v>3309</v>
      </c>
    </row>
    <row r="627" spans="1:3" ht="15.9" customHeight="1" x14ac:dyDescent="0.3">
      <c r="A627" s="13">
        <v>531</v>
      </c>
      <c r="B627" s="13" t="s">
        <v>3310</v>
      </c>
      <c r="C627" s="13" t="s">
        <v>3311</v>
      </c>
    </row>
    <row r="628" spans="1:3" ht="15.9" customHeight="1" x14ac:dyDescent="0.3">
      <c r="A628" s="13">
        <v>532</v>
      </c>
      <c r="B628" s="13" t="s">
        <v>3312</v>
      </c>
      <c r="C628" s="13" t="s">
        <v>3313</v>
      </c>
    </row>
    <row r="629" spans="1:3" ht="15.9" customHeight="1" x14ac:dyDescent="0.3">
      <c r="A629" s="13">
        <v>533</v>
      </c>
      <c r="B629" s="13" t="s">
        <v>3314</v>
      </c>
      <c r="C629" s="13" t="s">
        <v>3315</v>
      </c>
    </row>
    <row r="630" spans="1:3" ht="15.9" customHeight="1" x14ac:dyDescent="0.3">
      <c r="A630" s="13">
        <v>534</v>
      </c>
      <c r="B630" s="13" t="s">
        <v>3316</v>
      </c>
      <c r="C630" s="13" t="s">
        <v>3317</v>
      </c>
    </row>
    <row r="631" spans="1:3" ht="15.9" customHeight="1" x14ac:dyDescent="0.3">
      <c r="A631" s="13">
        <v>535</v>
      </c>
      <c r="B631" s="13" t="s">
        <v>3318</v>
      </c>
      <c r="C631" s="13" t="s">
        <v>3319</v>
      </c>
    </row>
    <row r="632" spans="1:3" ht="15.9" customHeight="1" x14ac:dyDescent="0.3">
      <c r="A632" s="13">
        <v>536</v>
      </c>
      <c r="B632" s="13" t="s">
        <v>3320</v>
      </c>
      <c r="C632" s="13" t="s">
        <v>3321</v>
      </c>
    </row>
    <row r="633" spans="1:3" ht="15.9" customHeight="1" x14ac:dyDescent="0.3">
      <c r="A633" s="13">
        <v>537</v>
      </c>
      <c r="B633" s="13" t="s">
        <v>3322</v>
      </c>
      <c r="C633" s="13" t="s">
        <v>3323</v>
      </c>
    </row>
    <row r="634" spans="1:3" ht="15.9" customHeight="1" x14ac:dyDescent="0.3">
      <c r="A634" s="13">
        <v>538</v>
      </c>
      <c r="B634" s="13" t="s">
        <v>3324</v>
      </c>
      <c r="C634" s="13" t="s">
        <v>3325</v>
      </c>
    </row>
    <row r="635" spans="1:3" ht="15.9" customHeight="1" x14ac:dyDescent="0.3">
      <c r="A635" s="13">
        <v>539</v>
      </c>
      <c r="B635" s="13" t="s">
        <v>3326</v>
      </c>
      <c r="C635" s="13" t="s">
        <v>3327</v>
      </c>
    </row>
    <row r="636" spans="1:3" ht="15.9" customHeight="1" x14ac:dyDescent="0.3">
      <c r="A636" s="13">
        <v>540</v>
      </c>
      <c r="B636" s="13" t="s">
        <v>3328</v>
      </c>
      <c r="C636" s="13" t="s">
        <v>3329</v>
      </c>
    </row>
    <row r="637" spans="1:3" ht="15.9" customHeight="1" x14ac:dyDescent="0.3">
      <c r="A637" s="13">
        <v>541</v>
      </c>
      <c r="B637" s="13" t="s">
        <v>3330</v>
      </c>
      <c r="C637" s="13" t="s">
        <v>3331</v>
      </c>
    </row>
    <row r="638" spans="1:3" ht="15.9" customHeight="1" x14ac:dyDescent="0.3">
      <c r="A638" s="13">
        <v>542</v>
      </c>
      <c r="B638" s="13" t="s">
        <v>3332</v>
      </c>
      <c r="C638" s="13" t="s">
        <v>3333</v>
      </c>
    </row>
    <row r="639" spans="1:3" ht="15.9" customHeight="1" x14ac:dyDescent="0.3">
      <c r="A639" s="13">
        <v>543</v>
      </c>
      <c r="B639" s="13" t="s">
        <v>3334</v>
      </c>
      <c r="C639" s="13" t="s">
        <v>3335</v>
      </c>
    </row>
    <row r="640" spans="1:3" ht="15.9" customHeight="1" x14ac:dyDescent="0.3">
      <c r="A640" s="13">
        <v>544</v>
      </c>
      <c r="B640" s="13" t="s">
        <v>3336</v>
      </c>
      <c r="C640" s="13" t="s">
        <v>3337</v>
      </c>
    </row>
    <row r="641" spans="1:3" ht="15.9" customHeight="1" x14ac:dyDescent="0.3">
      <c r="A641" s="13">
        <v>545</v>
      </c>
      <c r="B641" s="13" t="s">
        <v>3338</v>
      </c>
      <c r="C641" s="13" t="s">
        <v>3339</v>
      </c>
    </row>
    <row r="642" spans="1:3" ht="15.9" customHeight="1" x14ac:dyDescent="0.3">
      <c r="A642" s="13">
        <v>546</v>
      </c>
      <c r="B642" s="13" t="s">
        <v>3340</v>
      </c>
      <c r="C642" s="13" t="s">
        <v>3341</v>
      </c>
    </row>
    <row r="643" spans="1:3" ht="15.9" customHeight="1" x14ac:dyDescent="0.3">
      <c r="A643" s="13">
        <v>547</v>
      </c>
      <c r="B643" s="13" t="s">
        <v>3342</v>
      </c>
      <c r="C643" s="13" t="s">
        <v>3343</v>
      </c>
    </row>
    <row r="644" spans="1:3" ht="15.9" customHeight="1" x14ac:dyDescent="0.3">
      <c r="A644" s="13">
        <v>548</v>
      </c>
      <c r="B644" s="13" t="s">
        <v>3344</v>
      </c>
      <c r="C644" s="13" t="s">
        <v>3345</v>
      </c>
    </row>
    <row r="645" spans="1:3" ht="15.9" customHeight="1" x14ac:dyDescent="0.3">
      <c r="A645" s="13">
        <v>549</v>
      </c>
      <c r="B645" s="13" t="s">
        <v>3346</v>
      </c>
      <c r="C645" s="13" t="s">
        <v>3347</v>
      </c>
    </row>
    <row r="646" spans="1:3" ht="15.9" customHeight="1" x14ac:dyDescent="0.3">
      <c r="A646" s="13">
        <v>550</v>
      </c>
      <c r="B646" s="13" t="s">
        <v>3348</v>
      </c>
      <c r="C646" s="13" t="s">
        <v>3349</v>
      </c>
    </row>
    <row r="647" spans="1:3" ht="15.9" customHeight="1" x14ac:dyDescent="0.3">
      <c r="A647" s="13">
        <v>551</v>
      </c>
      <c r="B647" s="13" t="s">
        <v>3350</v>
      </c>
      <c r="C647" s="13" t="s">
        <v>3351</v>
      </c>
    </row>
    <row r="648" spans="1:3" ht="15.9" customHeight="1" x14ac:dyDescent="0.3">
      <c r="A648" s="13">
        <v>552</v>
      </c>
      <c r="B648" s="13" t="s">
        <v>3352</v>
      </c>
      <c r="C648" s="13" t="s">
        <v>3353</v>
      </c>
    </row>
    <row r="649" spans="1:3" ht="15.9" customHeight="1" x14ac:dyDescent="0.3">
      <c r="A649" s="13">
        <v>553</v>
      </c>
      <c r="B649" s="13" t="s">
        <v>3354</v>
      </c>
      <c r="C649" s="13" t="s">
        <v>3355</v>
      </c>
    </row>
    <row r="650" spans="1:3" ht="15.9" customHeight="1" x14ac:dyDescent="0.3">
      <c r="A650" s="13">
        <v>554</v>
      </c>
      <c r="B650" s="13" t="s">
        <v>3356</v>
      </c>
      <c r="C650" s="13" t="s">
        <v>3357</v>
      </c>
    </row>
    <row r="651" spans="1:3" ht="15.9" customHeight="1" x14ac:dyDescent="0.3">
      <c r="A651" s="13">
        <v>555</v>
      </c>
      <c r="B651" s="13" t="s">
        <v>3358</v>
      </c>
      <c r="C651" s="13" t="s">
        <v>3359</v>
      </c>
    </row>
    <row r="652" spans="1:3" ht="15.9" customHeight="1" x14ac:dyDescent="0.3">
      <c r="A652" s="13">
        <v>556</v>
      </c>
      <c r="B652" s="13" t="s">
        <v>3360</v>
      </c>
      <c r="C652" s="13" t="s">
        <v>3361</v>
      </c>
    </row>
    <row r="653" spans="1:3" ht="15.9" customHeight="1" x14ac:dyDescent="0.3">
      <c r="A653" s="13">
        <v>557</v>
      </c>
      <c r="B653" s="13" t="s">
        <v>3362</v>
      </c>
      <c r="C653" s="13" t="s">
        <v>3363</v>
      </c>
    </row>
    <row r="654" spans="1:3" ht="15.9" customHeight="1" x14ac:dyDescent="0.3">
      <c r="A654" s="13">
        <v>558</v>
      </c>
      <c r="B654" s="13" t="s">
        <v>3364</v>
      </c>
      <c r="C654" s="13" t="s">
        <v>3365</v>
      </c>
    </row>
    <row r="655" spans="1:3" ht="15.9" customHeight="1" x14ac:dyDescent="0.3">
      <c r="A655" s="13">
        <v>559</v>
      </c>
      <c r="B655" s="13" t="s">
        <v>3366</v>
      </c>
      <c r="C655" s="13" t="s">
        <v>3367</v>
      </c>
    </row>
    <row r="656" spans="1:3" ht="15.9" customHeight="1" x14ac:dyDescent="0.3">
      <c r="A656" s="13">
        <v>560</v>
      </c>
      <c r="B656" s="13" t="s">
        <v>3368</v>
      </c>
      <c r="C656" s="13" t="s">
        <v>3369</v>
      </c>
    </row>
    <row r="657" spans="1:3" ht="15.9" customHeight="1" x14ac:dyDescent="0.3">
      <c r="A657" s="13">
        <v>561</v>
      </c>
      <c r="B657" s="13" t="s">
        <v>3370</v>
      </c>
      <c r="C657" s="13" t="s">
        <v>3371</v>
      </c>
    </row>
    <row r="658" spans="1:3" ht="15.9" customHeight="1" x14ac:dyDescent="0.3">
      <c r="A658" s="13">
        <v>562</v>
      </c>
      <c r="B658" s="13" t="s">
        <v>3372</v>
      </c>
      <c r="C658" s="13" t="s">
        <v>3373</v>
      </c>
    </row>
    <row r="659" spans="1:3" ht="15.9" customHeight="1" x14ac:dyDescent="0.3">
      <c r="A659" s="13">
        <v>563</v>
      </c>
      <c r="B659" s="13" t="s">
        <v>3374</v>
      </c>
      <c r="C659" s="13" t="s">
        <v>3375</v>
      </c>
    </row>
    <row r="660" spans="1:3" ht="15.9" customHeight="1" x14ac:dyDescent="0.3">
      <c r="A660" s="13">
        <v>564</v>
      </c>
      <c r="B660" s="13" t="s">
        <v>3376</v>
      </c>
      <c r="C660" s="13" t="s">
        <v>3377</v>
      </c>
    </row>
    <row r="661" spans="1:3" ht="15.9" customHeight="1" x14ac:dyDescent="0.3">
      <c r="A661" s="13">
        <v>565</v>
      </c>
      <c r="B661" s="13" t="s">
        <v>3378</v>
      </c>
      <c r="C661" s="13" t="s">
        <v>3379</v>
      </c>
    </row>
    <row r="662" spans="1:3" ht="15.9" customHeight="1" x14ac:dyDescent="0.3">
      <c r="A662" s="13">
        <v>566</v>
      </c>
      <c r="B662" s="13" t="s">
        <v>3380</v>
      </c>
      <c r="C662" s="13" t="s">
        <v>3381</v>
      </c>
    </row>
    <row r="663" spans="1:3" ht="15.9" customHeight="1" x14ac:dyDescent="0.3">
      <c r="A663" s="13">
        <v>567</v>
      </c>
      <c r="B663" s="13" t="s">
        <v>3382</v>
      </c>
      <c r="C663" s="13" t="s">
        <v>3383</v>
      </c>
    </row>
    <row r="664" spans="1:3" ht="15.9" customHeight="1" x14ac:dyDescent="0.3">
      <c r="A664" s="13">
        <v>568</v>
      </c>
      <c r="B664" s="13" t="s">
        <v>3384</v>
      </c>
      <c r="C664" s="13" t="s">
        <v>3385</v>
      </c>
    </row>
    <row r="665" spans="1:3" ht="15.9" customHeight="1" x14ac:dyDescent="0.3">
      <c r="A665" s="13">
        <v>569</v>
      </c>
      <c r="B665" s="13" t="s">
        <v>3386</v>
      </c>
      <c r="C665" s="13" t="s">
        <v>3387</v>
      </c>
    </row>
    <row r="666" spans="1:3" ht="15.9" customHeight="1" x14ac:dyDescent="0.3">
      <c r="A666" s="13">
        <v>570</v>
      </c>
      <c r="B666" s="13" t="s">
        <v>3388</v>
      </c>
      <c r="C666" s="13" t="s">
        <v>3389</v>
      </c>
    </row>
    <row r="667" spans="1:3" ht="15.9" customHeight="1" x14ac:dyDescent="0.3">
      <c r="A667" s="13">
        <v>571</v>
      </c>
      <c r="B667" s="13" t="s">
        <v>3390</v>
      </c>
      <c r="C667" s="13" t="s">
        <v>3391</v>
      </c>
    </row>
    <row r="668" spans="1:3" ht="15.9" customHeight="1" x14ac:dyDescent="0.3">
      <c r="A668" s="13">
        <v>572</v>
      </c>
      <c r="B668" s="13" t="s">
        <v>3392</v>
      </c>
      <c r="C668" s="13" t="s">
        <v>3393</v>
      </c>
    </row>
    <row r="669" spans="1:3" ht="15.9" customHeight="1" x14ac:dyDescent="0.3">
      <c r="A669" s="13">
        <v>573</v>
      </c>
      <c r="B669" s="13" t="s">
        <v>3394</v>
      </c>
      <c r="C669" s="13" t="s">
        <v>3395</v>
      </c>
    </row>
    <row r="670" spans="1:3" ht="15.9" customHeight="1" x14ac:dyDescent="0.3">
      <c r="A670" s="13">
        <v>574</v>
      </c>
      <c r="B670" s="13" t="s">
        <v>3396</v>
      </c>
      <c r="C670" s="13" t="s">
        <v>3397</v>
      </c>
    </row>
    <row r="671" spans="1:3" ht="15.9" customHeight="1" x14ac:dyDescent="0.3">
      <c r="A671" s="13">
        <v>575</v>
      </c>
      <c r="B671" s="13" t="s">
        <v>3398</v>
      </c>
      <c r="C671" s="13" t="s">
        <v>3399</v>
      </c>
    </row>
    <row r="672" spans="1:3" ht="15.9" customHeight="1" x14ac:dyDescent="0.3">
      <c r="A672" s="13">
        <v>576</v>
      </c>
      <c r="B672" s="13" t="s">
        <v>3400</v>
      </c>
      <c r="C672" s="13" t="s">
        <v>3401</v>
      </c>
    </row>
    <row r="673" spans="1:3" ht="15.9" customHeight="1" x14ac:dyDescent="0.3">
      <c r="A673" s="13">
        <v>577</v>
      </c>
      <c r="B673" s="13" t="s">
        <v>3402</v>
      </c>
      <c r="C673" s="13" t="s">
        <v>3403</v>
      </c>
    </row>
    <row r="674" spans="1:3" ht="15.9" customHeight="1" x14ac:dyDescent="0.3">
      <c r="A674" s="13">
        <v>578</v>
      </c>
      <c r="B674" s="13" t="s">
        <v>3404</v>
      </c>
      <c r="C674" s="13" t="s">
        <v>3405</v>
      </c>
    </row>
    <row r="675" spans="1:3" ht="15.9" customHeight="1" x14ac:dyDescent="0.3">
      <c r="A675" s="13">
        <v>579</v>
      </c>
      <c r="B675" s="13" t="s">
        <v>3406</v>
      </c>
      <c r="C675" s="13" t="s">
        <v>3407</v>
      </c>
    </row>
    <row r="676" spans="1:3" ht="15.9" customHeight="1" x14ac:dyDescent="0.3">
      <c r="A676" s="13">
        <v>580</v>
      </c>
      <c r="B676" s="13" t="s">
        <v>3408</v>
      </c>
      <c r="C676" s="13" t="s">
        <v>3409</v>
      </c>
    </row>
    <row r="677" spans="1:3" ht="15.9" customHeight="1" x14ac:dyDescent="0.3">
      <c r="A677" s="13">
        <v>581</v>
      </c>
      <c r="B677" s="13" t="s">
        <v>3410</v>
      </c>
      <c r="C677" s="13" t="s">
        <v>3411</v>
      </c>
    </row>
    <row r="678" spans="1:3" ht="15.9" customHeight="1" x14ac:dyDescent="0.3">
      <c r="A678" s="13">
        <v>582</v>
      </c>
      <c r="B678" s="13" t="s">
        <v>3412</v>
      </c>
      <c r="C678" s="13" t="s">
        <v>3413</v>
      </c>
    </row>
    <row r="679" spans="1:3" ht="15.9" customHeight="1" x14ac:dyDescent="0.3">
      <c r="A679" s="13">
        <v>583</v>
      </c>
      <c r="B679" s="13" t="s">
        <v>3414</v>
      </c>
      <c r="C679" s="13" t="s">
        <v>3415</v>
      </c>
    </row>
    <row r="680" spans="1:3" ht="15.9" customHeight="1" x14ac:dyDescent="0.3">
      <c r="A680" s="13">
        <v>584</v>
      </c>
      <c r="B680" s="13" t="s">
        <v>3416</v>
      </c>
      <c r="C680" s="13" t="s">
        <v>3417</v>
      </c>
    </row>
    <row r="681" spans="1:3" ht="15.9" customHeight="1" x14ac:dyDescent="0.3">
      <c r="A681" s="13">
        <v>585</v>
      </c>
      <c r="B681" s="13" t="s">
        <v>3418</v>
      </c>
      <c r="C681" s="13" t="s">
        <v>3419</v>
      </c>
    </row>
    <row r="682" spans="1:3" ht="15.9" customHeight="1" x14ac:dyDescent="0.3">
      <c r="A682" s="13">
        <v>586</v>
      </c>
      <c r="B682" s="13" t="s">
        <v>3420</v>
      </c>
      <c r="C682" s="13" t="s">
        <v>3421</v>
      </c>
    </row>
    <row r="683" spans="1:3" ht="15.9" customHeight="1" x14ac:dyDescent="0.3">
      <c r="A683" s="13">
        <v>587</v>
      </c>
      <c r="B683" s="13" t="s">
        <v>3422</v>
      </c>
      <c r="C683" s="13" t="s">
        <v>3423</v>
      </c>
    </row>
    <row r="684" spans="1:3" ht="15.9" customHeight="1" x14ac:dyDescent="0.3">
      <c r="A684" s="13">
        <v>588</v>
      </c>
      <c r="B684" s="13" t="s">
        <v>3424</v>
      </c>
      <c r="C684" s="13" t="s">
        <v>3425</v>
      </c>
    </row>
    <row r="685" spans="1:3" ht="15.9" customHeight="1" x14ac:dyDescent="0.3">
      <c r="A685" s="13">
        <v>589</v>
      </c>
      <c r="B685" s="13" t="s">
        <v>3426</v>
      </c>
      <c r="C685" s="13" t="s">
        <v>3427</v>
      </c>
    </row>
    <row r="686" spans="1:3" ht="15.9" customHeight="1" x14ac:dyDescent="0.3">
      <c r="A686" s="13">
        <v>590</v>
      </c>
      <c r="B686" s="13" t="s">
        <v>3428</v>
      </c>
      <c r="C686" s="13" t="s">
        <v>3429</v>
      </c>
    </row>
    <row r="687" spans="1:3" ht="15.9" customHeight="1" x14ac:dyDescent="0.3">
      <c r="A687" s="13">
        <v>591</v>
      </c>
      <c r="B687" s="13" t="s">
        <v>3430</v>
      </c>
      <c r="C687" s="13" t="s">
        <v>3431</v>
      </c>
    </row>
    <row r="688" spans="1:3" ht="15.9" customHeight="1" x14ac:dyDescent="0.3">
      <c r="A688" s="13">
        <v>592</v>
      </c>
      <c r="B688" s="13" t="s">
        <v>3432</v>
      </c>
      <c r="C688" s="13" t="s">
        <v>3433</v>
      </c>
    </row>
    <row r="689" spans="1:3" ht="15.9" customHeight="1" x14ac:dyDescent="0.3">
      <c r="A689" s="13">
        <v>593</v>
      </c>
      <c r="B689" s="13" t="s">
        <v>3434</v>
      </c>
      <c r="C689" s="13" t="s">
        <v>3435</v>
      </c>
    </row>
    <row r="690" spans="1:3" ht="15.9" customHeight="1" x14ac:dyDescent="0.3">
      <c r="A690" s="13">
        <v>594</v>
      </c>
      <c r="B690" s="13" t="s">
        <v>3436</v>
      </c>
      <c r="C690" s="13" t="s">
        <v>3437</v>
      </c>
    </row>
    <row r="691" spans="1:3" ht="15.9" customHeight="1" x14ac:dyDescent="0.3">
      <c r="A691" s="13">
        <v>595</v>
      </c>
      <c r="B691" s="13" t="s">
        <v>3438</v>
      </c>
      <c r="C691" s="13" t="s">
        <v>3439</v>
      </c>
    </row>
    <row r="692" spans="1:3" ht="15.9" customHeight="1" x14ac:dyDescent="0.3">
      <c r="A692" s="13">
        <v>596</v>
      </c>
      <c r="B692" s="13" t="s">
        <v>3440</v>
      </c>
      <c r="C692" s="13" t="s">
        <v>3441</v>
      </c>
    </row>
    <row r="693" spans="1:3" ht="15.9" customHeight="1" x14ac:dyDescent="0.3">
      <c r="A693" s="13">
        <v>597</v>
      </c>
      <c r="B693" s="13" t="s">
        <v>3442</v>
      </c>
      <c r="C693" s="13" t="s">
        <v>3443</v>
      </c>
    </row>
    <row r="694" spans="1:3" ht="15.9" customHeight="1" x14ac:dyDescent="0.3">
      <c r="A694" s="13">
        <v>598</v>
      </c>
      <c r="B694" s="13" t="s">
        <v>3444</v>
      </c>
      <c r="C694" s="13" t="s">
        <v>3445</v>
      </c>
    </row>
    <row r="695" spans="1:3" ht="15.9" customHeight="1" x14ac:dyDescent="0.3">
      <c r="A695" s="13">
        <v>599</v>
      </c>
      <c r="B695" s="13" t="s">
        <v>3446</v>
      </c>
      <c r="C695" s="13" t="s">
        <v>3447</v>
      </c>
    </row>
    <row r="696" spans="1:3" ht="15.9" customHeight="1" x14ac:dyDescent="0.3">
      <c r="A696" s="13">
        <v>600</v>
      </c>
      <c r="B696" s="13" t="s">
        <v>3448</v>
      </c>
      <c r="C696" s="13" t="s">
        <v>3449</v>
      </c>
    </row>
    <row r="697" spans="1:3" ht="15.9" customHeight="1" x14ac:dyDescent="0.3">
      <c r="A697" s="13">
        <v>601</v>
      </c>
      <c r="B697" s="13" t="s">
        <v>3450</v>
      </c>
      <c r="C697" s="13" t="s">
        <v>3451</v>
      </c>
    </row>
    <row r="698" spans="1:3" ht="15.9" customHeight="1" x14ac:dyDescent="0.3">
      <c r="A698" s="13">
        <v>602</v>
      </c>
      <c r="B698" s="13" t="s">
        <v>3452</v>
      </c>
      <c r="C698" s="13" t="s">
        <v>3453</v>
      </c>
    </row>
    <row r="699" spans="1:3" ht="15.9" customHeight="1" x14ac:dyDescent="0.3">
      <c r="A699" s="13">
        <v>603</v>
      </c>
      <c r="B699" s="13" t="s">
        <v>3454</v>
      </c>
      <c r="C699" s="13" t="s">
        <v>3455</v>
      </c>
    </row>
    <row r="700" spans="1:3" ht="15.9" customHeight="1" x14ac:dyDescent="0.3">
      <c r="A700" s="13">
        <v>604</v>
      </c>
      <c r="B700" s="13" t="s">
        <v>3456</v>
      </c>
      <c r="C700" s="13" t="s">
        <v>3457</v>
      </c>
    </row>
    <row r="701" spans="1:3" ht="15.9" customHeight="1" x14ac:dyDescent="0.3">
      <c r="A701" s="13">
        <v>605</v>
      </c>
      <c r="B701" s="13" t="s">
        <v>3458</v>
      </c>
      <c r="C701" s="13" t="s">
        <v>3459</v>
      </c>
    </row>
    <row r="702" spans="1:3" ht="15.9" customHeight="1" x14ac:dyDescent="0.3">
      <c r="A702" s="13">
        <v>606</v>
      </c>
      <c r="B702" s="13" t="s">
        <v>3460</v>
      </c>
      <c r="C702" s="13" t="s">
        <v>3461</v>
      </c>
    </row>
    <row r="703" spans="1:3" ht="15.9" customHeight="1" x14ac:dyDescent="0.3">
      <c r="A703" s="13">
        <v>607</v>
      </c>
      <c r="B703" s="13" t="s">
        <v>3462</v>
      </c>
      <c r="C703" s="13" t="s">
        <v>3463</v>
      </c>
    </row>
    <row r="704" spans="1:3" ht="15.9" customHeight="1" x14ac:dyDescent="0.3">
      <c r="A704" s="13">
        <v>608</v>
      </c>
      <c r="B704" s="13" t="s">
        <v>3464</v>
      </c>
      <c r="C704" s="13" t="s">
        <v>3465</v>
      </c>
    </row>
    <row r="705" spans="1:3" ht="15.9" customHeight="1" x14ac:dyDescent="0.3">
      <c r="A705" s="13">
        <v>609</v>
      </c>
      <c r="B705" s="13" t="s">
        <v>3466</v>
      </c>
      <c r="C705" s="13" t="s">
        <v>3467</v>
      </c>
    </row>
    <row r="706" spans="1:3" ht="15.9" customHeight="1" x14ac:dyDescent="0.3">
      <c r="A706" s="13">
        <v>610</v>
      </c>
      <c r="B706" s="13" t="s">
        <v>3468</v>
      </c>
      <c r="C706" s="13" t="s">
        <v>3469</v>
      </c>
    </row>
    <row r="707" spans="1:3" ht="15.9" customHeight="1" x14ac:dyDescent="0.3">
      <c r="A707" s="13">
        <v>611</v>
      </c>
      <c r="B707" s="13" t="s">
        <v>3470</v>
      </c>
      <c r="C707" s="13" t="s">
        <v>3471</v>
      </c>
    </row>
    <row r="708" spans="1:3" ht="15.9" customHeight="1" x14ac:dyDescent="0.3">
      <c r="A708" s="13">
        <v>612</v>
      </c>
      <c r="B708" s="13" t="s">
        <v>3472</v>
      </c>
      <c r="C708" s="13" t="s">
        <v>3473</v>
      </c>
    </row>
    <row r="709" spans="1:3" ht="15.9" customHeight="1" x14ac:dyDescent="0.3">
      <c r="A709" s="13">
        <v>613</v>
      </c>
      <c r="B709" s="13" t="s">
        <v>3474</v>
      </c>
      <c r="C709" s="13" t="s">
        <v>3475</v>
      </c>
    </row>
    <row r="710" spans="1:3" ht="15.9" customHeight="1" x14ac:dyDescent="0.3">
      <c r="A710" s="13">
        <v>614</v>
      </c>
      <c r="B710" s="13" t="s">
        <v>3476</v>
      </c>
      <c r="C710" s="13" t="s">
        <v>3477</v>
      </c>
    </row>
    <row r="711" spans="1:3" ht="15.9" customHeight="1" x14ac:dyDescent="0.3">
      <c r="A711" s="13">
        <v>615</v>
      </c>
      <c r="B711" s="13" t="s">
        <v>3478</v>
      </c>
      <c r="C711" s="13" t="s">
        <v>3479</v>
      </c>
    </row>
    <row r="712" spans="1:3" ht="15.9" customHeight="1" x14ac:dyDescent="0.3">
      <c r="A712" s="13">
        <v>616</v>
      </c>
      <c r="B712" s="13" t="s">
        <v>3480</v>
      </c>
      <c r="C712" s="13" t="s">
        <v>3481</v>
      </c>
    </row>
    <row r="713" spans="1:3" ht="15.9" customHeight="1" x14ac:dyDescent="0.3">
      <c r="A713" s="13">
        <v>617</v>
      </c>
      <c r="B713" s="13" t="s">
        <v>3482</v>
      </c>
      <c r="C713" s="13" t="s">
        <v>3483</v>
      </c>
    </row>
    <row r="714" spans="1:3" ht="15.9" customHeight="1" x14ac:dyDescent="0.3">
      <c r="A714" s="13">
        <v>618</v>
      </c>
      <c r="B714" s="13" t="s">
        <v>3484</v>
      </c>
      <c r="C714" s="13" t="s">
        <v>3485</v>
      </c>
    </row>
    <row r="715" spans="1:3" ht="15.9" customHeight="1" x14ac:dyDescent="0.3">
      <c r="A715" s="13">
        <v>619</v>
      </c>
      <c r="B715" s="13" t="s">
        <v>3486</v>
      </c>
      <c r="C715" s="13" t="s">
        <v>3487</v>
      </c>
    </row>
    <row r="716" spans="1:3" ht="15.9" customHeight="1" x14ac:dyDescent="0.3">
      <c r="A716" s="13">
        <v>620</v>
      </c>
      <c r="B716" s="13" t="s">
        <v>3488</v>
      </c>
      <c r="C716" s="13" t="s">
        <v>3489</v>
      </c>
    </row>
    <row r="717" spans="1:3" ht="15.9" customHeight="1" x14ac:dyDescent="0.3">
      <c r="A717" s="13">
        <v>621</v>
      </c>
      <c r="B717" s="13" t="s">
        <v>3490</v>
      </c>
      <c r="C717" s="13" t="s">
        <v>3491</v>
      </c>
    </row>
    <row r="718" spans="1:3" ht="15.9" customHeight="1" x14ac:dyDescent="0.3">
      <c r="A718" s="13">
        <v>622</v>
      </c>
      <c r="B718" s="13" t="s">
        <v>3492</v>
      </c>
      <c r="C718" s="13" t="s">
        <v>3493</v>
      </c>
    </row>
    <row r="719" spans="1:3" ht="15.9" customHeight="1" x14ac:dyDescent="0.3">
      <c r="A719" s="13">
        <v>623</v>
      </c>
      <c r="B719" s="13" t="s">
        <v>3494</v>
      </c>
      <c r="C719" s="13" t="s">
        <v>3495</v>
      </c>
    </row>
    <row r="720" spans="1:3" ht="15.9" customHeight="1" x14ac:dyDescent="0.3">
      <c r="A720" s="13">
        <v>624</v>
      </c>
      <c r="B720" s="13" t="s">
        <v>3496</v>
      </c>
      <c r="C720" s="13" t="s">
        <v>3497</v>
      </c>
    </row>
    <row r="721" spans="1:3" ht="15.9" customHeight="1" x14ac:dyDescent="0.3">
      <c r="A721" s="13">
        <v>625</v>
      </c>
      <c r="B721" s="13" t="s">
        <v>3498</v>
      </c>
      <c r="C721" s="13" t="s">
        <v>3499</v>
      </c>
    </row>
    <row r="722" spans="1:3" ht="15.9" customHeight="1" x14ac:dyDescent="0.3">
      <c r="A722" s="13">
        <v>626</v>
      </c>
      <c r="B722" s="13" t="s">
        <v>3500</v>
      </c>
      <c r="C722" s="13" t="s">
        <v>3501</v>
      </c>
    </row>
    <row r="723" spans="1:3" ht="15.9" customHeight="1" x14ac:dyDescent="0.3">
      <c r="A723" s="13">
        <v>627</v>
      </c>
      <c r="B723" s="13" t="s">
        <v>3502</v>
      </c>
      <c r="C723" s="13" t="s">
        <v>3503</v>
      </c>
    </row>
    <row r="724" spans="1:3" ht="15.9" customHeight="1" x14ac:dyDescent="0.3">
      <c r="A724" s="13">
        <v>628</v>
      </c>
      <c r="B724" s="13" t="s">
        <v>3504</v>
      </c>
      <c r="C724" s="13" t="s">
        <v>3505</v>
      </c>
    </row>
    <row r="725" spans="1:3" ht="15.9" customHeight="1" x14ac:dyDescent="0.3">
      <c r="A725" s="13">
        <v>629</v>
      </c>
      <c r="B725" s="13" t="s">
        <v>3506</v>
      </c>
      <c r="C725" s="13" t="s">
        <v>3507</v>
      </c>
    </row>
    <row r="726" spans="1:3" ht="15.9" customHeight="1" x14ac:dyDescent="0.3">
      <c r="A726" s="13">
        <v>630</v>
      </c>
      <c r="B726" s="13" t="s">
        <v>3508</v>
      </c>
      <c r="C726" s="13" t="s">
        <v>3509</v>
      </c>
    </row>
    <row r="727" spans="1:3" ht="15.9" customHeight="1" x14ac:dyDescent="0.3">
      <c r="A727" s="13">
        <v>631</v>
      </c>
      <c r="B727" s="13" t="s">
        <v>3510</v>
      </c>
      <c r="C727" s="13" t="s">
        <v>3511</v>
      </c>
    </row>
    <row r="728" spans="1:3" ht="15.9" customHeight="1" x14ac:dyDescent="0.3">
      <c r="A728" s="13">
        <v>632</v>
      </c>
      <c r="B728" s="13" t="s">
        <v>3512</v>
      </c>
      <c r="C728" s="13" t="s">
        <v>3513</v>
      </c>
    </row>
    <row r="729" spans="1:3" ht="15.9" customHeight="1" x14ac:dyDescent="0.3">
      <c r="A729" s="13">
        <v>633</v>
      </c>
      <c r="B729" s="13" t="s">
        <v>3514</v>
      </c>
      <c r="C729" s="13" t="s">
        <v>3515</v>
      </c>
    </row>
    <row r="730" spans="1:3" ht="15.9" customHeight="1" x14ac:dyDescent="0.3">
      <c r="A730" s="13">
        <v>634</v>
      </c>
      <c r="B730" s="13" t="s">
        <v>3516</v>
      </c>
      <c r="C730" s="13" t="s">
        <v>3517</v>
      </c>
    </row>
    <row r="731" spans="1:3" ht="15.9" customHeight="1" x14ac:dyDescent="0.3">
      <c r="A731" s="13">
        <v>635</v>
      </c>
      <c r="B731" s="13" t="s">
        <v>3518</v>
      </c>
      <c r="C731" s="13" t="s">
        <v>3519</v>
      </c>
    </row>
    <row r="732" spans="1:3" ht="15.9" customHeight="1" x14ac:dyDescent="0.3">
      <c r="A732" s="13">
        <v>636</v>
      </c>
      <c r="B732" s="13" t="s">
        <v>3520</v>
      </c>
      <c r="C732" s="13" t="s">
        <v>3521</v>
      </c>
    </row>
    <row r="733" spans="1:3" ht="15.9" customHeight="1" x14ac:dyDescent="0.3">
      <c r="A733" s="13">
        <v>637</v>
      </c>
      <c r="B733" s="13" t="s">
        <v>3522</v>
      </c>
      <c r="C733" s="13" t="s">
        <v>3523</v>
      </c>
    </row>
    <row r="734" spans="1:3" ht="15.9" customHeight="1" x14ac:dyDescent="0.3">
      <c r="A734" s="13">
        <v>638</v>
      </c>
      <c r="B734" s="13" t="s">
        <v>3524</v>
      </c>
      <c r="C734" s="13" t="s">
        <v>3525</v>
      </c>
    </row>
    <row r="735" spans="1:3" ht="15.9" customHeight="1" x14ac:dyDescent="0.3">
      <c r="A735" s="13">
        <v>639</v>
      </c>
      <c r="B735" s="13" t="s">
        <v>3526</v>
      </c>
      <c r="C735" s="13" t="s">
        <v>3527</v>
      </c>
    </row>
    <row r="736" spans="1:3" ht="15.9" customHeight="1" x14ac:dyDescent="0.3">
      <c r="A736" s="13">
        <v>640</v>
      </c>
      <c r="B736" s="13" t="s">
        <v>3528</v>
      </c>
      <c r="C736" s="13" t="s">
        <v>3529</v>
      </c>
    </row>
    <row r="737" spans="1:3" ht="15.9" customHeight="1" x14ac:dyDescent="0.3">
      <c r="A737" s="13">
        <v>641</v>
      </c>
      <c r="B737" s="13" t="s">
        <v>3530</v>
      </c>
      <c r="C737" s="13" t="s">
        <v>3531</v>
      </c>
    </row>
    <row r="738" spans="1:3" ht="15.9" customHeight="1" x14ac:dyDescent="0.3">
      <c r="A738" s="13">
        <v>642</v>
      </c>
      <c r="B738" s="13" t="s">
        <v>3532</v>
      </c>
      <c r="C738" s="13" t="s">
        <v>3533</v>
      </c>
    </row>
    <row r="739" spans="1:3" ht="15.9" customHeight="1" x14ac:dyDescent="0.3">
      <c r="A739" s="13">
        <v>643</v>
      </c>
      <c r="B739" s="13" t="s">
        <v>3534</v>
      </c>
      <c r="C739" s="13" t="s">
        <v>3535</v>
      </c>
    </row>
    <row r="740" spans="1:3" ht="15.9" customHeight="1" x14ac:dyDescent="0.3">
      <c r="A740" s="13">
        <v>644</v>
      </c>
      <c r="B740" s="13" t="s">
        <v>3536</v>
      </c>
      <c r="C740" s="13" t="s">
        <v>3537</v>
      </c>
    </row>
    <row r="741" spans="1:3" ht="15.9" customHeight="1" x14ac:dyDescent="0.3">
      <c r="A741" s="13">
        <v>645</v>
      </c>
      <c r="B741" s="13" t="s">
        <v>3538</v>
      </c>
      <c r="C741" s="13" t="s">
        <v>3539</v>
      </c>
    </row>
    <row r="742" spans="1:3" ht="15.9" customHeight="1" x14ac:dyDescent="0.3">
      <c r="A742" s="13">
        <v>646</v>
      </c>
      <c r="B742" s="13" t="s">
        <v>3540</v>
      </c>
      <c r="C742" s="13" t="s">
        <v>424</v>
      </c>
    </row>
    <row r="743" spans="1:3" ht="15.9" customHeight="1" x14ac:dyDescent="0.3">
      <c r="A743" s="13">
        <v>647</v>
      </c>
      <c r="B743" s="13" t="s">
        <v>3541</v>
      </c>
      <c r="C743" s="13" t="s">
        <v>3542</v>
      </c>
    </row>
    <row r="744" spans="1:3" ht="15.9" customHeight="1" x14ac:dyDescent="0.3">
      <c r="A744" s="13">
        <v>648</v>
      </c>
      <c r="B744" s="13" t="s">
        <v>3543</v>
      </c>
      <c r="C744" s="13" t="s">
        <v>3544</v>
      </c>
    </row>
    <row r="745" spans="1:3" ht="15.9" customHeight="1" x14ac:dyDescent="0.3">
      <c r="A745" s="13">
        <v>649</v>
      </c>
      <c r="B745" s="13" t="s">
        <v>3545</v>
      </c>
      <c r="C745" s="13" t="s">
        <v>3546</v>
      </c>
    </row>
    <row r="746" spans="1:3" ht="15.9" customHeight="1" x14ac:dyDescent="0.3">
      <c r="A746" s="13">
        <v>650</v>
      </c>
      <c r="B746" s="13" t="s">
        <v>3547</v>
      </c>
      <c r="C746" s="13" t="s">
        <v>3548</v>
      </c>
    </row>
    <row r="747" spans="1:3" ht="15.9" customHeight="1" x14ac:dyDescent="0.3">
      <c r="A747" s="13">
        <v>651</v>
      </c>
      <c r="B747" s="13" t="s">
        <v>3549</v>
      </c>
      <c r="C747" s="13" t="s">
        <v>3550</v>
      </c>
    </row>
    <row r="748" spans="1:3" ht="15.9" customHeight="1" x14ac:dyDescent="0.3">
      <c r="A748" s="13">
        <v>652</v>
      </c>
      <c r="B748" s="13" t="s">
        <v>3551</v>
      </c>
      <c r="C748" s="13" t="s">
        <v>3552</v>
      </c>
    </row>
    <row r="749" spans="1:3" ht="15.9" customHeight="1" x14ac:dyDescent="0.3">
      <c r="A749" s="13">
        <v>653</v>
      </c>
      <c r="B749" s="13" t="s">
        <v>3553</v>
      </c>
      <c r="C749" s="13" t="s">
        <v>3554</v>
      </c>
    </row>
    <row r="750" spans="1:3" ht="15.9" customHeight="1" x14ac:dyDescent="0.3">
      <c r="A750" s="13">
        <v>654</v>
      </c>
      <c r="B750" s="13" t="s">
        <v>3555</v>
      </c>
      <c r="C750" s="13" t="s">
        <v>3556</v>
      </c>
    </row>
    <row r="751" spans="1:3" ht="15.9" customHeight="1" x14ac:dyDescent="0.3">
      <c r="A751" s="13">
        <v>655</v>
      </c>
      <c r="B751" s="13" t="s">
        <v>3557</v>
      </c>
      <c r="C751" s="13" t="s">
        <v>3558</v>
      </c>
    </row>
    <row r="752" spans="1:3" ht="15.9" customHeight="1" x14ac:dyDescent="0.3">
      <c r="A752" s="13">
        <v>656</v>
      </c>
      <c r="B752" s="13" t="s">
        <v>3559</v>
      </c>
      <c r="C752" s="13" t="s">
        <v>3560</v>
      </c>
    </row>
    <row r="753" spans="1:3" ht="15.9" customHeight="1" x14ac:dyDescent="0.3">
      <c r="A753" s="13">
        <v>657</v>
      </c>
      <c r="B753" s="13" t="s">
        <v>3561</v>
      </c>
      <c r="C753" s="13" t="s">
        <v>3562</v>
      </c>
    </row>
    <row r="754" spans="1:3" ht="15.9" customHeight="1" x14ac:dyDescent="0.3">
      <c r="A754" s="13">
        <v>658</v>
      </c>
      <c r="B754" s="13" t="s">
        <v>3563</v>
      </c>
      <c r="C754" s="13" t="s">
        <v>3564</v>
      </c>
    </row>
    <row r="755" spans="1:3" ht="15.9" customHeight="1" x14ac:dyDescent="0.3">
      <c r="A755" s="13">
        <v>659</v>
      </c>
      <c r="B755" s="13" t="s">
        <v>3565</v>
      </c>
      <c r="C755" s="13" t="s">
        <v>3566</v>
      </c>
    </row>
    <row r="756" spans="1:3" ht="15.9" customHeight="1" x14ac:dyDescent="0.3">
      <c r="A756" s="13">
        <v>660</v>
      </c>
      <c r="B756" s="13" t="s">
        <v>3567</v>
      </c>
      <c r="C756" s="13" t="s">
        <v>3568</v>
      </c>
    </row>
    <row r="757" spans="1:3" ht="15.9" customHeight="1" x14ac:dyDescent="0.3">
      <c r="A757" s="13">
        <v>661</v>
      </c>
      <c r="B757" s="13" t="s">
        <v>3569</v>
      </c>
      <c r="C757" s="13" t="s">
        <v>3570</v>
      </c>
    </row>
    <row r="758" spans="1:3" ht="15.9" customHeight="1" x14ac:dyDescent="0.3">
      <c r="A758" s="13">
        <v>662</v>
      </c>
      <c r="B758" s="13" t="s">
        <v>3571</v>
      </c>
      <c r="C758" s="13" t="s">
        <v>3572</v>
      </c>
    </row>
    <row r="759" spans="1:3" ht="15.9" customHeight="1" x14ac:dyDescent="0.3">
      <c r="A759" s="13">
        <v>663</v>
      </c>
      <c r="B759" s="13" t="s">
        <v>3573</v>
      </c>
      <c r="C759" s="13" t="s">
        <v>3574</v>
      </c>
    </row>
    <row r="760" spans="1:3" ht="15.9" customHeight="1" x14ac:dyDescent="0.3">
      <c r="A760" s="13">
        <v>664</v>
      </c>
      <c r="B760" s="13" t="s">
        <v>3575</v>
      </c>
      <c r="C760" s="13" t="s">
        <v>3576</v>
      </c>
    </row>
    <row r="761" spans="1:3" ht="15.9" customHeight="1" x14ac:dyDescent="0.3">
      <c r="A761" s="13">
        <v>665</v>
      </c>
      <c r="B761" s="13" t="s">
        <v>3577</v>
      </c>
      <c r="C761" s="13" t="s">
        <v>3578</v>
      </c>
    </row>
    <row r="762" spans="1:3" ht="15.9" customHeight="1" x14ac:dyDescent="0.3">
      <c r="A762" s="13">
        <v>666</v>
      </c>
      <c r="B762" s="13" t="s">
        <v>3579</v>
      </c>
      <c r="C762" s="13" t="s">
        <v>3580</v>
      </c>
    </row>
    <row r="763" spans="1:3" ht="15.9" customHeight="1" x14ac:dyDescent="0.3">
      <c r="A763" s="13">
        <v>667</v>
      </c>
      <c r="B763" s="13" t="s">
        <v>3581</v>
      </c>
      <c r="C763" s="13" t="s">
        <v>1457</v>
      </c>
    </row>
    <row r="764" spans="1:3" ht="15.9" customHeight="1" x14ac:dyDescent="0.3">
      <c r="A764" s="13">
        <v>668</v>
      </c>
      <c r="B764" s="13" t="s">
        <v>3582</v>
      </c>
      <c r="C764" s="13" t="s">
        <v>3583</v>
      </c>
    </row>
    <row r="765" spans="1:3" ht="15.9" customHeight="1" x14ac:dyDescent="0.3">
      <c r="A765" s="13">
        <v>669</v>
      </c>
      <c r="B765" s="13" t="s">
        <v>3584</v>
      </c>
      <c r="C765" s="13" t="s">
        <v>3585</v>
      </c>
    </row>
    <row r="766" spans="1:3" ht="15.9" customHeight="1" x14ac:dyDescent="0.3">
      <c r="A766" s="13">
        <v>670</v>
      </c>
      <c r="B766" s="13" t="s">
        <v>3586</v>
      </c>
      <c r="C766" s="13" t="s">
        <v>3587</v>
      </c>
    </row>
    <row r="767" spans="1:3" ht="15.9" customHeight="1" x14ac:dyDescent="0.3">
      <c r="A767" s="13">
        <v>671</v>
      </c>
      <c r="B767" s="13" t="s">
        <v>3588</v>
      </c>
      <c r="C767" s="13" t="s">
        <v>3589</v>
      </c>
    </row>
    <row r="768" spans="1:3" ht="15.9" customHeight="1" x14ac:dyDescent="0.3">
      <c r="A768" s="13">
        <v>672</v>
      </c>
      <c r="B768" s="13" t="s">
        <v>3590</v>
      </c>
      <c r="C768" s="13" t="s">
        <v>3591</v>
      </c>
    </row>
    <row r="769" spans="1:3" ht="15.9" customHeight="1" x14ac:dyDescent="0.3">
      <c r="A769" s="13">
        <v>673</v>
      </c>
      <c r="B769" s="13" t="s">
        <v>3592</v>
      </c>
      <c r="C769" s="13" t="s">
        <v>3593</v>
      </c>
    </row>
    <row r="770" spans="1:3" ht="15.9" customHeight="1" x14ac:dyDescent="0.3">
      <c r="A770" s="13">
        <v>674</v>
      </c>
      <c r="B770" s="13" t="s">
        <v>3594</v>
      </c>
      <c r="C770" s="13" t="s">
        <v>3595</v>
      </c>
    </row>
    <row r="771" spans="1:3" ht="15.9" customHeight="1" x14ac:dyDescent="0.3">
      <c r="A771" s="13">
        <v>675</v>
      </c>
      <c r="B771" s="13" t="s">
        <v>3596</v>
      </c>
      <c r="C771" s="13" t="s">
        <v>3597</v>
      </c>
    </row>
    <row r="772" spans="1:3" ht="15.9" customHeight="1" x14ac:dyDescent="0.3">
      <c r="A772" s="13">
        <v>676</v>
      </c>
      <c r="B772" s="13" t="s">
        <v>3598</v>
      </c>
      <c r="C772" s="13" t="s">
        <v>3599</v>
      </c>
    </row>
    <row r="773" spans="1:3" ht="15.9" customHeight="1" x14ac:dyDescent="0.3">
      <c r="A773" s="13">
        <v>677</v>
      </c>
      <c r="B773" s="13" t="s">
        <v>3600</v>
      </c>
      <c r="C773" s="13" t="s">
        <v>3601</v>
      </c>
    </row>
    <row r="774" spans="1:3" ht="15.9" customHeight="1" x14ac:dyDescent="0.3">
      <c r="A774" s="13">
        <v>678</v>
      </c>
      <c r="B774" s="13" t="s">
        <v>3602</v>
      </c>
      <c r="C774" s="13" t="s">
        <v>3603</v>
      </c>
    </row>
    <row r="775" spans="1:3" ht="15.9" customHeight="1" x14ac:dyDescent="0.3">
      <c r="A775" s="13">
        <v>679</v>
      </c>
      <c r="B775" s="13" t="s">
        <v>3604</v>
      </c>
      <c r="C775" s="13" t="s">
        <v>3605</v>
      </c>
    </row>
    <row r="776" spans="1:3" ht="15.9" customHeight="1" x14ac:dyDescent="0.3">
      <c r="A776" s="13">
        <v>680</v>
      </c>
      <c r="B776" s="13" t="s">
        <v>3606</v>
      </c>
      <c r="C776" s="13" t="s">
        <v>3607</v>
      </c>
    </row>
    <row r="777" spans="1:3" ht="15.9" customHeight="1" x14ac:dyDescent="0.3">
      <c r="A777" s="13">
        <v>681</v>
      </c>
      <c r="B777" s="13" t="s">
        <v>3608</v>
      </c>
      <c r="C777" s="13" t="s">
        <v>3609</v>
      </c>
    </row>
    <row r="778" spans="1:3" ht="15.9" customHeight="1" x14ac:dyDescent="0.3">
      <c r="A778" s="13">
        <v>682</v>
      </c>
      <c r="B778" s="13" t="s">
        <v>3610</v>
      </c>
      <c r="C778" s="13" t="s">
        <v>3611</v>
      </c>
    </row>
    <row r="779" spans="1:3" ht="15.9" customHeight="1" x14ac:dyDescent="0.3">
      <c r="A779" s="13">
        <v>683</v>
      </c>
      <c r="B779" s="13" t="s">
        <v>3612</v>
      </c>
      <c r="C779" s="13" t="s">
        <v>3613</v>
      </c>
    </row>
    <row r="780" spans="1:3" ht="15.9" customHeight="1" x14ac:dyDescent="0.3">
      <c r="A780" s="13">
        <v>684</v>
      </c>
      <c r="B780" s="13" t="s">
        <v>3614</v>
      </c>
      <c r="C780" s="13" t="s">
        <v>3615</v>
      </c>
    </row>
    <row r="781" spans="1:3" ht="15.9" customHeight="1" x14ac:dyDescent="0.3">
      <c r="A781" s="13">
        <v>685</v>
      </c>
      <c r="B781" s="13" t="s">
        <v>3616</v>
      </c>
      <c r="C781" s="13" t="s">
        <v>3617</v>
      </c>
    </row>
    <row r="782" spans="1:3" ht="15.9" customHeight="1" x14ac:dyDescent="0.3">
      <c r="A782" s="13">
        <v>686</v>
      </c>
      <c r="B782" s="13" t="s">
        <v>3618</v>
      </c>
      <c r="C782" s="13" t="s">
        <v>3619</v>
      </c>
    </row>
    <row r="783" spans="1:3" ht="15.9" customHeight="1" x14ac:dyDescent="0.3">
      <c r="A783" s="13">
        <v>687</v>
      </c>
      <c r="B783" s="13" t="s">
        <v>3620</v>
      </c>
      <c r="C783" s="13" t="s">
        <v>3621</v>
      </c>
    </row>
    <row r="784" spans="1:3" ht="15.9" customHeight="1" x14ac:dyDescent="0.3">
      <c r="A784" s="13">
        <v>688</v>
      </c>
      <c r="B784" s="13" t="s">
        <v>3622</v>
      </c>
      <c r="C784" s="13" t="s">
        <v>3623</v>
      </c>
    </row>
    <row r="785" spans="1:3" ht="15.9" customHeight="1" x14ac:dyDescent="0.3">
      <c r="A785" s="13">
        <v>689</v>
      </c>
      <c r="B785" s="13" t="s">
        <v>3624</v>
      </c>
      <c r="C785" s="13" t="s">
        <v>3625</v>
      </c>
    </row>
    <row r="786" spans="1:3" ht="15.9" customHeight="1" x14ac:dyDescent="0.3">
      <c r="A786" s="13">
        <v>690</v>
      </c>
      <c r="B786" s="13" t="s">
        <v>3626</v>
      </c>
      <c r="C786" s="13" t="s">
        <v>3627</v>
      </c>
    </row>
    <row r="787" spans="1:3" ht="15.9" customHeight="1" x14ac:dyDescent="0.3">
      <c r="A787" s="13">
        <v>691</v>
      </c>
      <c r="B787" s="13" t="s">
        <v>3628</v>
      </c>
      <c r="C787" s="13" t="s">
        <v>3629</v>
      </c>
    </row>
    <row r="788" spans="1:3" ht="15.9" customHeight="1" x14ac:dyDescent="0.3">
      <c r="A788" s="13">
        <v>692</v>
      </c>
      <c r="B788" s="13" t="s">
        <v>3630</v>
      </c>
      <c r="C788" s="13" t="s">
        <v>3631</v>
      </c>
    </row>
    <row r="789" spans="1:3" ht="15.9" customHeight="1" x14ac:dyDescent="0.3">
      <c r="A789" s="13">
        <v>693</v>
      </c>
      <c r="B789" s="13" t="s">
        <v>3632</v>
      </c>
      <c r="C789" s="13" t="s">
        <v>3633</v>
      </c>
    </row>
    <row r="790" spans="1:3" ht="15.9" customHeight="1" x14ac:dyDescent="0.3">
      <c r="A790" s="13">
        <v>694</v>
      </c>
      <c r="B790" s="13" t="s">
        <v>3634</v>
      </c>
      <c r="C790" s="13" t="s">
        <v>3635</v>
      </c>
    </row>
    <row r="791" spans="1:3" ht="15.9" customHeight="1" x14ac:dyDescent="0.3">
      <c r="A791" s="13">
        <v>695</v>
      </c>
      <c r="B791" s="13" t="s">
        <v>3636</v>
      </c>
      <c r="C791" s="13" t="s">
        <v>3637</v>
      </c>
    </row>
    <row r="792" spans="1:3" ht="15.9" customHeight="1" x14ac:dyDescent="0.3">
      <c r="A792" s="13">
        <v>696</v>
      </c>
      <c r="B792" s="13" t="s">
        <v>3638</v>
      </c>
      <c r="C792" s="13" t="s">
        <v>3639</v>
      </c>
    </row>
    <row r="793" spans="1:3" ht="15.9" customHeight="1" x14ac:dyDescent="0.3">
      <c r="A793" s="13">
        <v>697</v>
      </c>
      <c r="B793" s="13" t="s">
        <v>3640</v>
      </c>
      <c r="C793" s="13" t="s">
        <v>3641</v>
      </c>
    </row>
    <row r="794" spans="1:3" ht="15.9" customHeight="1" x14ac:dyDescent="0.3">
      <c r="A794" s="13">
        <v>698</v>
      </c>
      <c r="B794" s="13" t="s">
        <v>3642</v>
      </c>
      <c r="C794" s="13" t="s">
        <v>3643</v>
      </c>
    </row>
    <row r="795" spans="1:3" ht="15.9" customHeight="1" x14ac:dyDescent="0.3">
      <c r="A795" s="13">
        <v>699</v>
      </c>
      <c r="B795" s="13" t="s">
        <v>3644</v>
      </c>
      <c r="C795" s="13" t="s">
        <v>3645</v>
      </c>
    </row>
    <row r="796" spans="1:3" ht="15.9" customHeight="1" x14ac:dyDescent="0.3">
      <c r="A796" s="13">
        <v>700</v>
      </c>
      <c r="B796" s="13" t="s">
        <v>3646</v>
      </c>
      <c r="C796" s="13" t="s">
        <v>3647</v>
      </c>
    </row>
    <row r="797" spans="1:3" ht="15.9" customHeight="1" x14ac:dyDescent="0.3">
      <c r="A797" s="13">
        <v>701</v>
      </c>
      <c r="B797" s="13" t="s">
        <v>3648</v>
      </c>
      <c r="C797" s="13" t="s">
        <v>3649</v>
      </c>
    </row>
    <row r="798" spans="1:3" ht="15.9" customHeight="1" x14ac:dyDescent="0.3">
      <c r="A798" s="13">
        <v>702</v>
      </c>
      <c r="B798" s="13" t="s">
        <v>3650</v>
      </c>
      <c r="C798" s="13" t="s">
        <v>3651</v>
      </c>
    </row>
    <row r="799" spans="1:3" ht="15.9" customHeight="1" x14ac:dyDescent="0.3">
      <c r="A799" s="13">
        <v>703</v>
      </c>
      <c r="B799" s="13" t="s">
        <v>3652</v>
      </c>
      <c r="C799" s="13" t="s">
        <v>3653</v>
      </c>
    </row>
    <row r="800" spans="1:3" ht="15.9" customHeight="1" x14ac:dyDescent="0.3">
      <c r="A800" s="13">
        <v>704</v>
      </c>
      <c r="B800" s="13" t="s">
        <v>3654</v>
      </c>
      <c r="C800" s="13" t="s">
        <v>3655</v>
      </c>
    </row>
    <row r="801" spans="1:3" ht="15.9" customHeight="1" x14ac:dyDescent="0.3">
      <c r="A801" s="13">
        <v>705</v>
      </c>
      <c r="B801" s="13" t="s">
        <v>3656</v>
      </c>
      <c r="C801" s="13" t="s">
        <v>3657</v>
      </c>
    </row>
    <row r="802" spans="1:3" ht="15.9" customHeight="1" x14ac:dyDescent="0.3">
      <c r="A802" s="13">
        <v>706</v>
      </c>
      <c r="B802" s="13" t="s">
        <v>3658</v>
      </c>
      <c r="C802" s="13" t="s">
        <v>3659</v>
      </c>
    </row>
    <row r="803" spans="1:3" ht="15.9" customHeight="1" x14ac:dyDescent="0.3">
      <c r="A803" s="13">
        <v>707</v>
      </c>
      <c r="B803" s="13" t="s">
        <v>3660</v>
      </c>
      <c r="C803" s="13" t="s">
        <v>3661</v>
      </c>
    </row>
    <row r="804" spans="1:3" ht="15.9" customHeight="1" x14ac:dyDescent="0.3">
      <c r="A804" s="13">
        <v>708</v>
      </c>
      <c r="B804" s="13" t="s">
        <v>3662</v>
      </c>
      <c r="C804" s="13" t="s">
        <v>3663</v>
      </c>
    </row>
    <row r="805" spans="1:3" ht="15.9" customHeight="1" x14ac:dyDescent="0.3">
      <c r="A805" s="13">
        <v>709</v>
      </c>
      <c r="B805" s="13" t="s">
        <v>3664</v>
      </c>
      <c r="C805" s="13" t="s">
        <v>3665</v>
      </c>
    </row>
    <row r="806" spans="1:3" ht="15.9" customHeight="1" x14ac:dyDescent="0.3">
      <c r="A806" s="13">
        <v>710</v>
      </c>
      <c r="B806" s="13" t="s">
        <v>3666</v>
      </c>
      <c r="C806" s="13" t="s">
        <v>3667</v>
      </c>
    </row>
    <row r="807" spans="1:3" ht="15.9" customHeight="1" x14ac:dyDescent="0.3">
      <c r="A807" s="13">
        <v>711</v>
      </c>
      <c r="B807" s="13" t="s">
        <v>3668</v>
      </c>
      <c r="C807" s="13" t="s">
        <v>3669</v>
      </c>
    </row>
    <row r="808" spans="1:3" ht="15.9" customHeight="1" x14ac:dyDescent="0.3">
      <c r="A808" s="13">
        <v>712</v>
      </c>
      <c r="B808" s="13" t="s">
        <v>3670</v>
      </c>
      <c r="C808" s="13" t="s">
        <v>3671</v>
      </c>
    </row>
    <row r="809" spans="1:3" ht="15.9" customHeight="1" x14ac:dyDescent="0.3">
      <c r="A809" s="13">
        <v>713</v>
      </c>
      <c r="B809" s="13" t="s">
        <v>3672</v>
      </c>
      <c r="C809" s="13" t="s">
        <v>3673</v>
      </c>
    </row>
    <row r="810" spans="1:3" ht="15.9" customHeight="1" x14ac:dyDescent="0.3">
      <c r="A810" s="13">
        <v>714</v>
      </c>
      <c r="B810" s="13" t="s">
        <v>3674</v>
      </c>
      <c r="C810" s="13" t="s">
        <v>3675</v>
      </c>
    </row>
    <row r="811" spans="1:3" ht="15.9" customHeight="1" x14ac:dyDescent="0.3">
      <c r="A811" s="13">
        <v>715</v>
      </c>
      <c r="B811" s="13" t="s">
        <v>3676</v>
      </c>
      <c r="C811" s="13" t="s">
        <v>3677</v>
      </c>
    </row>
    <row r="812" spans="1:3" ht="15.9" customHeight="1" x14ac:dyDescent="0.3">
      <c r="A812" s="13">
        <v>716</v>
      </c>
      <c r="B812" s="13" t="s">
        <v>3678</v>
      </c>
      <c r="C812" s="13" t="s">
        <v>3679</v>
      </c>
    </row>
    <row r="813" spans="1:3" ht="15.9" customHeight="1" x14ac:dyDescent="0.3">
      <c r="A813" s="13">
        <v>717</v>
      </c>
      <c r="B813" s="13" t="s">
        <v>3680</v>
      </c>
      <c r="C813" s="13" t="s">
        <v>3681</v>
      </c>
    </row>
    <row r="814" spans="1:3" ht="15.9" customHeight="1" x14ac:dyDescent="0.3">
      <c r="A814" s="13">
        <v>718</v>
      </c>
      <c r="B814" s="13" t="s">
        <v>3682</v>
      </c>
      <c r="C814" s="13" t="s">
        <v>3683</v>
      </c>
    </row>
    <row r="815" spans="1:3" ht="15.9" customHeight="1" x14ac:dyDescent="0.3">
      <c r="A815" s="13">
        <v>719</v>
      </c>
      <c r="B815" s="13" t="s">
        <v>3684</v>
      </c>
      <c r="C815" s="13" t="s">
        <v>3685</v>
      </c>
    </row>
    <row r="816" spans="1:3" ht="15.9" customHeight="1" x14ac:dyDescent="0.3">
      <c r="A816" s="13">
        <v>720</v>
      </c>
      <c r="B816" s="13" t="s">
        <v>3686</v>
      </c>
      <c r="C816" s="13" t="s">
        <v>3687</v>
      </c>
    </row>
    <row r="817" spans="1:3" ht="15.9" customHeight="1" x14ac:dyDescent="0.3">
      <c r="A817" s="13">
        <v>721</v>
      </c>
      <c r="B817" s="13" t="s">
        <v>3688</v>
      </c>
      <c r="C817" s="13" t="s">
        <v>3689</v>
      </c>
    </row>
    <row r="818" spans="1:3" ht="15.9" customHeight="1" x14ac:dyDescent="0.3">
      <c r="A818" s="13">
        <v>722</v>
      </c>
      <c r="B818" s="13" t="s">
        <v>3690</v>
      </c>
      <c r="C818" s="13" t="s">
        <v>3691</v>
      </c>
    </row>
    <row r="819" spans="1:3" ht="15.9" customHeight="1" x14ac:dyDescent="0.3">
      <c r="A819" s="13">
        <v>723</v>
      </c>
      <c r="B819" s="13" t="s">
        <v>3692</v>
      </c>
      <c r="C819" s="13" t="s">
        <v>3693</v>
      </c>
    </row>
    <row r="820" spans="1:3" ht="15.9" customHeight="1" x14ac:dyDescent="0.3">
      <c r="A820" s="13">
        <v>724</v>
      </c>
      <c r="B820" s="13" t="s">
        <v>3694</v>
      </c>
      <c r="C820" s="13" t="s">
        <v>3695</v>
      </c>
    </row>
    <row r="821" spans="1:3" ht="15.9" customHeight="1" x14ac:dyDescent="0.3">
      <c r="A821" s="13">
        <v>725</v>
      </c>
      <c r="B821" s="13" t="s">
        <v>3696</v>
      </c>
      <c r="C821" s="13" t="s">
        <v>3697</v>
      </c>
    </row>
    <row r="822" spans="1:3" ht="15.9" customHeight="1" x14ac:dyDescent="0.3">
      <c r="A822" s="13">
        <v>726</v>
      </c>
      <c r="B822" s="13" t="s">
        <v>3698</v>
      </c>
      <c r="C822" s="13" t="s">
        <v>3699</v>
      </c>
    </row>
    <row r="823" spans="1:3" ht="15.9" customHeight="1" x14ac:dyDescent="0.3">
      <c r="A823" s="13">
        <v>727</v>
      </c>
      <c r="B823" s="13" t="s">
        <v>3700</v>
      </c>
      <c r="C823" s="13" t="s">
        <v>3701</v>
      </c>
    </row>
    <row r="824" spans="1:3" ht="15.9" customHeight="1" x14ac:dyDescent="0.3">
      <c r="A824" s="13">
        <v>728</v>
      </c>
      <c r="B824" s="13" t="s">
        <v>3702</v>
      </c>
      <c r="C824" s="13" t="s">
        <v>3703</v>
      </c>
    </row>
    <row r="825" spans="1:3" ht="15.9" customHeight="1" x14ac:dyDescent="0.3">
      <c r="A825" s="13">
        <v>729</v>
      </c>
      <c r="B825" s="13" t="s">
        <v>3704</v>
      </c>
      <c r="C825" s="13" t="s">
        <v>3705</v>
      </c>
    </row>
    <row r="826" spans="1:3" ht="15.9" customHeight="1" x14ac:dyDescent="0.3">
      <c r="A826" s="13">
        <v>730</v>
      </c>
      <c r="B826" s="13" t="s">
        <v>3706</v>
      </c>
      <c r="C826" s="13" t="s">
        <v>3707</v>
      </c>
    </row>
    <row r="827" spans="1:3" ht="15.9" customHeight="1" x14ac:dyDescent="0.3">
      <c r="A827" s="13">
        <v>731</v>
      </c>
      <c r="B827" s="13" t="s">
        <v>3708</v>
      </c>
      <c r="C827" s="13" t="s">
        <v>3709</v>
      </c>
    </row>
    <row r="828" spans="1:3" ht="15.9" customHeight="1" x14ac:dyDescent="0.3">
      <c r="A828" s="13">
        <v>732</v>
      </c>
      <c r="B828" s="13" t="s">
        <v>3710</v>
      </c>
      <c r="C828" s="13" t="s">
        <v>3711</v>
      </c>
    </row>
    <row r="829" spans="1:3" ht="15.9" customHeight="1" x14ac:dyDescent="0.3">
      <c r="A829" s="13">
        <v>733</v>
      </c>
      <c r="B829" s="13" t="s">
        <v>3712</v>
      </c>
      <c r="C829" s="13" t="s">
        <v>3713</v>
      </c>
    </row>
    <row r="830" spans="1:3" ht="15.9" customHeight="1" x14ac:dyDescent="0.3">
      <c r="A830" s="13">
        <v>734</v>
      </c>
      <c r="B830" s="13" t="s">
        <v>3714</v>
      </c>
      <c r="C830" s="13" t="s">
        <v>3715</v>
      </c>
    </row>
    <row r="831" spans="1:3" ht="15.9" customHeight="1" x14ac:dyDescent="0.3">
      <c r="A831" s="13">
        <v>735</v>
      </c>
      <c r="B831" s="13" t="s">
        <v>3716</v>
      </c>
      <c r="C831" s="13" t="s">
        <v>3717</v>
      </c>
    </row>
    <row r="832" spans="1:3" ht="15.9" customHeight="1" x14ac:dyDescent="0.3">
      <c r="A832" s="13">
        <v>736</v>
      </c>
      <c r="B832" s="13" t="s">
        <v>3718</v>
      </c>
      <c r="C832" s="13" t="s">
        <v>3719</v>
      </c>
    </row>
    <row r="833" spans="1:3" ht="15.9" customHeight="1" x14ac:dyDescent="0.3">
      <c r="A833" s="13">
        <v>737</v>
      </c>
      <c r="B833" s="13" t="s">
        <v>3720</v>
      </c>
      <c r="C833" s="13" t="s">
        <v>3721</v>
      </c>
    </row>
    <row r="834" spans="1:3" ht="15.9" customHeight="1" x14ac:dyDescent="0.3">
      <c r="A834" s="13">
        <v>738</v>
      </c>
      <c r="B834" s="13" t="s">
        <v>3722</v>
      </c>
      <c r="C834" s="13" t="s">
        <v>3723</v>
      </c>
    </row>
    <row r="835" spans="1:3" ht="15.9" customHeight="1" x14ac:dyDescent="0.3">
      <c r="A835" s="13">
        <v>739</v>
      </c>
      <c r="B835" s="13" t="s">
        <v>3724</v>
      </c>
      <c r="C835" s="13" t="s">
        <v>3725</v>
      </c>
    </row>
    <row r="836" spans="1:3" ht="15.9" customHeight="1" x14ac:dyDescent="0.3">
      <c r="A836" s="13">
        <v>740</v>
      </c>
      <c r="B836" s="13" t="s">
        <v>3726</v>
      </c>
      <c r="C836" s="13" t="s">
        <v>3727</v>
      </c>
    </row>
    <row r="837" spans="1:3" ht="15.9" customHeight="1" x14ac:dyDescent="0.3">
      <c r="A837" s="13">
        <v>741</v>
      </c>
      <c r="B837" s="13" t="s">
        <v>3728</v>
      </c>
      <c r="C837" s="13" t="s">
        <v>3729</v>
      </c>
    </row>
    <row r="838" spans="1:3" ht="15.9" customHeight="1" x14ac:dyDescent="0.3">
      <c r="A838" s="13">
        <v>742</v>
      </c>
      <c r="B838" s="13" t="s">
        <v>3730</v>
      </c>
      <c r="C838" s="13" t="s">
        <v>3731</v>
      </c>
    </row>
    <row r="839" spans="1:3" ht="15.9" customHeight="1" x14ac:dyDescent="0.3">
      <c r="A839" s="13">
        <v>743</v>
      </c>
      <c r="B839" s="13" t="s">
        <v>3732</v>
      </c>
      <c r="C839" s="13" t="s">
        <v>3733</v>
      </c>
    </row>
    <row r="840" spans="1:3" ht="15.9" customHeight="1" x14ac:dyDescent="0.3">
      <c r="A840" s="13">
        <v>744</v>
      </c>
      <c r="B840" s="13" t="s">
        <v>3734</v>
      </c>
      <c r="C840" s="13" t="s">
        <v>3735</v>
      </c>
    </row>
    <row r="841" spans="1:3" ht="15.9" customHeight="1" x14ac:dyDescent="0.3">
      <c r="A841" s="13">
        <v>745</v>
      </c>
      <c r="B841" s="13" t="s">
        <v>3736</v>
      </c>
      <c r="C841" s="13" t="s">
        <v>3737</v>
      </c>
    </row>
    <row r="842" spans="1:3" ht="15.9" customHeight="1" x14ac:dyDescent="0.3">
      <c r="A842" s="13">
        <v>746</v>
      </c>
      <c r="B842" s="13" t="s">
        <v>3738</v>
      </c>
      <c r="C842" s="13" t="s">
        <v>3739</v>
      </c>
    </row>
    <row r="843" spans="1:3" ht="15.9" customHeight="1" x14ac:dyDescent="0.3">
      <c r="A843" s="13">
        <v>747</v>
      </c>
      <c r="B843" s="13" t="s">
        <v>3740</v>
      </c>
      <c r="C843" s="13" t="s">
        <v>3741</v>
      </c>
    </row>
    <row r="844" spans="1:3" ht="15.9" customHeight="1" x14ac:dyDescent="0.3">
      <c r="A844" s="13">
        <v>748</v>
      </c>
      <c r="B844" s="13" t="s">
        <v>3742</v>
      </c>
      <c r="C844" s="13" t="s">
        <v>3743</v>
      </c>
    </row>
    <row r="845" spans="1:3" ht="15.9" customHeight="1" x14ac:dyDescent="0.3">
      <c r="A845" s="13">
        <v>749</v>
      </c>
      <c r="B845" s="13" t="s">
        <v>3744</v>
      </c>
      <c r="C845" s="13" t="s">
        <v>3745</v>
      </c>
    </row>
    <row r="846" spans="1:3" ht="15.9" customHeight="1" x14ac:dyDescent="0.3">
      <c r="A846" s="13">
        <v>750</v>
      </c>
      <c r="B846" s="13" t="s">
        <v>3746</v>
      </c>
      <c r="C846" s="13" t="s">
        <v>3747</v>
      </c>
    </row>
    <row r="847" spans="1:3" ht="15.9" customHeight="1" x14ac:dyDescent="0.3">
      <c r="A847" s="13">
        <v>751</v>
      </c>
      <c r="B847" s="13" t="s">
        <v>3748</v>
      </c>
      <c r="C847" s="13" t="s">
        <v>3749</v>
      </c>
    </row>
    <row r="848" spans="1:3" ht="15.9" customHeight="1" x14ac:dyDescent="0.3">
      <c r="A848" s="13">
        <v>752</v>
      </c>
      <c r="B848" s="13" t="s">
        <v>3750</v>
      </c>
      <c r="C848" s="13" t="s">
        <v>3751</v>
      </c>
    </row>
    <row r="849" spans="1:3" ht="15.9" customHeight="1" x14ac:dyDescent="0.3">
      <c r="A849" s="13">
        <v>753</v>
      </c>
      <c r="B849" s="13" t="s">
        <v>3752</v>
      </c>
      <c r="C849" s="13" t="s">
        <v>3753</v>
      </c>
    </row>
    <row r="850" spans="1:3" ht="15.9" customHeight="1" x14ac:dyDescent="0.3">
      <c r="A850" s="13">
        <v>754</v>
      </c>
      <c r="B850" s="13" t="s">
        <v>3754</v>
      </c>
      <c r="C850" s="13" t="s">
        <v>3755</v>
      </c>
    </row>
    <row r="851" spans="1:3" ht="15.9" customHeight="1" x14ac:dyDescent="0.3">
      <c r="A851" s="13">
        <v>755</v>
      </c>
      <c r="B851" s="13" t="s">
        <v>3756</v>
      </c>
      <c r="C851" s="13" t="s">
        <v>3757</v>
      </c>
    </row>
    <row r="852" spans="1:3" ht="15.9" customHeight="1" x14ac:dyDescent="0.3">
      <c r="A852" s="13">
        <v>756</v>
      </c>
      <c r="B852" s="13" t="s">
        <v>3758</v>
      </c>
      <c r="C852" s="13" t="s">
        <v>3759</v>
      </c>
    </row>
    <row r="853" spans="1:3" ht="15.9" customHeight="1" x14ac:dyDescent="0.3">
      <c r="A853" s="13">
        <v>757</v>
      </c>
      <c r="B853" s="13" t="s">
        <v>3760</v>
      </c>
      <c r="C853" s="13" t="s">
        <v>3761</v>
      </c>
    </row>
    <row r="854" spans="1:3" ht="15.9" customHeight="1" x14ac:dyDescent="0.3">
      <c r="A854" s="13">
        <v>758</v>
      </c>
      <c r="B854" s="13" t="s">
        <v>3762</v>
      </c>
      <c r="C854" s="13" t="s">
        <v>3763</v>
      </c>
    </row>
    <row r="855" spans="1:3" ht="15.9" customHeight="1" x14ac:dyDescent="0.3">
      <c r="A855" s="13">
        <v>759</v>
      </c>
      <c r="B855" s="13" t="s">
        <v>3764</v>
      </c>
      <c r="C855" s="13" t="s">
        <v>3765</v>
      </c>
    </row>
    <row r="856" spans="1:3" ht="15.9" customHeight="1" x14ac:dyDescent="0.3">
      <c r="A856" s="13">
        <v>760</v>
      </c>
      <c r="B856" s="13" t="s">
        <v>3766</v>
      </c>
      <c r="C856" s="13" t="s">
        <v>3767</v>
      </c>
    </row>
    <row r="857" spans="1:3" ht="15.9" customHeight="1" x14ac:dyDescent="0.3">
      <c r="A857" s="13">
        <v>761</v>
      </c>
      <c r="B857" s="13" t="s">
        <v>3768</v>
      </c>
      <c r="C857" s="13" t="s">
        <v>3769</v>
      </c>
    </row>
    <row r="858" spans="1:3" ht="15.9" customHeight="1" x14ac:dyDescent="0.3">
      <c r="A858" s="13">
        <v>762</v>
      </c>
      <c r="B858" s="13" t="s">
        <v>3770</v>
      </c>
      <c r="C858" s="13" t="s">
        <v>3771</v>
      </c>
    </row>
    <row r="859" spans="1:3" ht="15.9" customHeight="1" x14ac:dyDescent="0.3">
      <c r="A859" s="13">
        <v>763</v>
      </c>
      <c r="B859" s="13" t="s">
        <v>3772</v>
      </c>
      <c r="C859" s="13" t="s">
        <v>3773</v>
      </c>
    </row>
    <row r="860" spans="1:3" ht="15.9" customHeight="1" x14ac:dyDescent="0.3">
      <c r="A860" s="13">
        <v>764</v>
      </c>
      <c r="B860" s="13" t="s">
        <v>3774</v>
      </c>
      <c r="C860" s="13" t="s">
        <v>3775</v>
      </c>
    </row>
    <row r="861" spans="1:3" ht="15.9" customHeight="1" x14ac:dyDescent="0.3">
      <c r="A861" s="13">
        <v>765</v>
      </c>
      <c r="B861" s="13" t="s">
        <v>3776</v>
      </c>
      <c r="C861" s="13" t="s">
        <v>3777</v>
      </c>
    </row>
    <row r="862" spans="1:3" ht="15.9" customHeight="1" x14ac:dyDescent="0.3">
      <c r="A862" s="13">
        <v>766</v>
      </c>
      <c r="B862" s="13" t="s">
        <v>3778</v>
      </c>
      <c r="C862" s="13" t="s">
        <v>3779</v>
      </c>
    </row>
    <row r="863" spans="1:3" ht="15.9" customHeight="1" x14ac:dyDescent="0.3">
      <c r="A863" s="13">
        <v>767</v>
      </c>
      <c r="B863" s="13" t="s">
        <v>3780</v>
      </c>
      <c r="C863" s="13" t="s">
        <v>3781</v>
      </c>
    </row>
    <row r="864" spans="1:3" ht="15.9" customHeight="1" x14ac:dyDescent="0.3">
      <c r="A864" s="13">
        <v>768</v>
      </c>
      <c r="B864" s="13" t="s">
        <v>3782</v>
      </c>
      <c r="C864" s="13" t="s">
        <v>3783</v>
      </c>
    </row>
    <row r="865" spans="1:3" ht="15.9" customHeight="1" x14ac:dyDescent="0.3">
      <c r="A865" s="13">
        <v>769</v>
      </c>
      <c r="B865" s="13" t="s">
        <v>3784</v>
      </c>
      <c r="C865" s="13" t="s">
        <v>3785</v>
      </c>
    </row>
    <row r="866" spans="1:3" ht="15.9" customHeight="1" x14ac:dyDescent="0.3">
      <c r="A866" s="13">
        <v>770</v>
      </c>
      <c r="B866" s="13" t="s">
        <v>3786</v>
      </c>
      <c r="C866" s="13" t="s">
        <v>3787</v>
      </c>
    </row>
    <row r="867" spans="1:3" ht="15.9" customHeight="1" x14ac:dyDescent="0.3">
      <c r="A867" s="13">
        <v>771</v>
      </c>
      <c r="B867" s="13" t="s">
        <v>3788</v>
      </c>
      <c r="C867" s="13" t="s">
        <v>3789</v>
      </c>
    </row>
    <row r="868" spans="1:3" ht="15.9" customHeight="1" x14ac:dyDescent="0.3">
      <c r="A868" s="13">
        <v>772</v>
      </c>
      <c r="B868" s="13" t="s">
        <v>3790</v>
      </c>
      <c r="C868" s="13" t="s">
        <v>3791</v>
      </c>
    </row>
    <row r="869" spans="1:3" ht="15.9" customHeight="1" x14ac:dyDescent="0.3">
      <c r="A869" s="13">
        <v>773</v>
      </c>
      <c r="B869" s="13" t="s">
        <v>3792</v>
      </c>
      <c r="C869" s="13" t="s">
        <v>3793</v>
      </c>
    </row>
    <row r="870" spans="1:3" ht="15.9" customHeight="1" x14ac:dyDescent="0.3">
      <c r="A870" s="13">
        <v>774</v>
      </c>
      <c r="B870" s="13" t="s">
        <v>3794</v>
      </c>
      <c r="C870" s="13" t="s">
        <v>3795</v>
      </c>
    </row>
    <row r="871" spans="1:3" ht="15.9" customHeight="1" x14ac:dyDescent="0.3">
      <c r="A871" s="13">
        <v>775</v>
      </c>
      <c r="B871" s="13" t="s">
        <v>3796</v>
      </c>
      <c r="C871" s="13" t="s">
        <v>3797</v>
      </c>
    </row>
    <row r="872" spans="1:3" ht="15.9" customHeight="1" x14ac:dyDescent="0.3">
      <c r="A872" s="13">
        <v>776</v>
      </c>
      <c r="B872" s="13" t="s">
        <v>3798</v>
      </c>
      <c r="C872" s="13" t="s">
        <v>3799</v>
      </c>
    </row>
    <row r="873" spans="1:3" ht="15.9" customHeight="1" x14ac:dyDescent="0.3">
      <c r="A873" s="13">
        <v>777</v>
      </c>
      <c r="B873" s="13" t="s">
        <v>3800</v>
      </c>
      <c r="C873" s="13" t="s">
        <v>3801</v>
      </c>
    </row>
    <row r="874" spans="1:3" ht="15.9" customHeight="1" x14ac:dyDescent="0.3">
      <c r="A874" s="13">
        <v>778</v>
      </c>
      <c r="B874" s="13" t="s">
        <v>3802</v>
      </c>
      <c r="C874" s="13" t="s">
        <v>3803</v>
      </c>
    </row>
    <row r="875" spans="1:3" ht="15.9" customHeight="1" x14ac:dyDescent="0.3">
      <c r="A875" s="13">
        <v>779</v>
      </c>
      <c r="B875" s="13" t="s">
        <v>3804</v>
      </c>
      <c r="C875" s="13" t="s">
        <v>3805</v>
      </c>
    </row>
    <row r="876" spans="1:3" ht="15.9" customHeight="1" x14ac:dyDescent="0.3">
      <c r="A876" s="13">
        <v>780</v>
      </c>
      <c r="B876" s="13" t="s">
        <v>3806</v>
      </c>
      <c r="C876" s="13" t="s">
        <v>3807</v>
      </c>
    </row>
    <row r="877" spans="1:3" ht="15.9" customHeight="1" x14ac:dyDescent="0.3">
      <c r="A877" s="13">
        <v>781</v>
      </c>
      <c r="B877" s="13" t="s">
        <v>3808</v>
      </c>
      <c r="C877" s="13" t="s">
        <v>3809</v>
      </c>
    </row>
    <row r="878" spans="1:3" ht="15.9" customHeight="1" x14ac:dyDescent="0.3">
      <c r="A878" s="13">
        <v>782</v>
      </c>
      <c r="B878" s="13" t="s">
        <v>3810</v>
      </c>
      <c r="C878" s="13" t="s">
        <v>3811</v>
      </c>
    </row>
    <row r="879" spans="1:3" ht="15.9" customHeight="1" x14ac:dyDescent="0.3">
      <c r="A879" s="13">
        <v>783</v>
      </c>
      <c r="B879" s="13" t="s">
        <v>3812</v>
      </c>
      <c r="C879" s="13" t="s">
        <v>3813</v>
      </c>
    </row>
    <row r="880" spans="1:3" ht="15.9" customHeight="1" x14ac:dyDescent="0.3">
      <c r="A880" s="13">
        <v>784</v>
      </c>
      <c r="B880" s="13" t="s">
        <v>3814</v>
      </c>
      <c r="C880" s="13" t="s">
        <v>3815</v>
      </c>
    </row>
    <row r="881" spans="1:3" ht="15.9" customHeight="1" x14ac:dyDescent="0.3">
      <c r="A881" s="13">
        <v>785</v>
      </c>
      <c r="B881" s="13" t="s">
        <v>3816</v>
      </c>
      <c r="C881" s="13" t="s">
        <v>3817</v>
      </c>
    </row>
    <row r="882" spans="1:3" ht="15.9" customHeight="1" x14ac:dyDescent="0.3">
      <c r="A882" s="13">
        <v>786</v>
      </c>
      <c r="B882" s="13" t="s">
        <v>3818</v>
      </c>
      <c r="C882" s="13" t="s">
        <v>3819</v>
      </c>
    </row>
    <row r="883" spans="1:3" ht="15.9" customHeight="1" x14ac:dyDescent="0.3">
      <c r="A883" s="13">
        <v>787</v>
      </c>
      <c r="B883" s="13" t="s">
        <v>3820</v>
      </c>
      <c r="C883" s="13" t="s">
        <v>3821</v>
      </c>
    </row>
    <row r="884" spans="1:3" ht="15.9" customHeight="1" x14ac:dyDescent="0.3">
      <c r="A884" s="13">
        <v>788</v>
      </c>
      <c r="B884" s="13" t="s">
        <v>3822</v>
      </c>
      <c r="C884" s="13" t="s">
        <v>3823</v>
      </c>
    </row>
    <row r="885" spans="1:3" ht="15.9" customHeight="1" x14ac:dyDescent="0.3">
      <c r="A885" s="13">
        <v>789</v>
      </c>
      <c r="B885" s="13" t="s">
        <v>3824</v>
      </c>
      <c r="C885" s="13" t="s">
        <v>3825</v>
      </c>
    </row>
    <row r="886" spans="1:3" ht="15.9" customHeight="1" x14ac:dyDescent="0.3">
      <c r="A886" s="13">
        <v>790</v>
      </c>
      <c r="B886" s="13" t="s">
        <v>3826</v>
      </c>
      <c r="C886" s="13" t="s">
        <v>3827</v>
      </c>
    </row>
    <row r="887" spans="1:3" ht="15.9" customHeight="1" x14ac:dyDescent="0.3">
      <c r="A887" s="13">
        <v>791</v>
      </c>
      <c r="B887" s="13" t="s">
        <v>3828</v>
      </c>
      <c r="C887" s="13" t="s">
        <v>3829</v>
      </c>
    </row>
    <row r="888" spans="1:3" ht="15.9" customHeight="1" x14ac:dyDescent="0.3">
      <c r="A888" s="13">
        <v>792</v>
      </c>
      <c r="B888" s="13" t="s">
        <v>3830</v>
      </c>
      <c r="C888" s="13" t="s">
        <v>3831</v>
      </c>
    </row>
    <row r="889" spans="1:3" ht="15.9" customHeight="1" x14ac:dyDescent="0.3">
      <c r="A889" s="13">
        <v>793</v>
      </c>
      <c r="B889" s="13" t="s">
        <v>3832</v>
      </c>
      <c r="C889" s="13" t="s">
        <v>3833</v>
      </c>
    </row>
    <row r="890" spans="1:3" ht="15.9" customHeight="1" x14ac:dyDescent="0.3">
      <c r="A890" s="13">
        <v>794</v>
      </c>
      <c r="B890" s="13" t="s">
        <v>3834</v>
      </c>
      <c r="C890" s="13" t="s">
        <v>3835</v>
      </c>
    </row>
    <row r="891" spans="1:3" ht="15.9" customHeight="1" x14ac:dyDescent="0.3">
      <c r="A891" s="13">
        <v>795</v>
      </c>
      <c r="B891" s="13" t="s">
        <v>3836</v>
      </c>
      <c r="C891" s="13" t="s">
        <v>3837</v>
      </c>
    </row>
    <row r="892" spans="1:3" ht="15.9" customHeight="1" x14ac:dyDescent="0.3">
      <c r="A892" s="13">
        <v>796</v>
      </c>
      <c r="B892" s="13" t="s">
        <v>3838</v>
      </c>
      <c r="C892" s="13" t="s">
        <v>3839</v>
      </c>
    </row>
    <row r="893" spans="1:3" ht="15.9" customHeight="1" x14ac:dyDescent="0.3">
      <c r="A893" s="13">
        <v>797</v>
      </c>
      <c r="B893" s="13" t="s">
        <v>3840</v>
      </c>
      <c r="C893" s="13" t="s">
        <v>3841</v>
      </c>
    </row>
    <row r="894" spans="1:3" ht="15.9" customHeight="1" x14ac:dyDescent="0.3">
      <c r="A894" s="13">
        <v>798</v>
      </c>
      <c r="B894" s="13" t="s">
        <v>3842</v>
      </c>
      <c r="C894" s="13" t="s">
        <v>3843</v>
      </c>
    </row>
    <row r="895" spans="1:3" ht="15.9" customHeight="1" x14ac:dyDescent="0.3">
      <c r="A895" s="13">
        <v>799</v>
      </c>
      <c r="B895" s="13" t="s">
        <v>3844</v>
      </c>
      <c r="C895" s="13" t="s">
        <v>3845</v>
      </c>
    </row>
    <row r="896" spans="1:3" ht="15.9" customHeight="1" x14ac:dyDescent="0.3">
      <c r="A896" s="13">
        <v>800</v>
      </c>
      <c r="B896" s="13" t="s">
        <v>3846</v>
      </c>
      <c r="C896" s="13" t="s">
        <v>3847</v>
      </c>
    </row>
    <row r="897" spans="1:3" ht="15.9" customHeight="1" x14ac:dyDescent="0.3">
      <c r="A897" s="13">
        <v>801</v>
      </c>
      <c r="B897" s="13" t="s">
        <v>3848</v>
      </c>
      <c r="C897" s="13" t="s">
        <v>3849</v>
      </c>
    </row>
    <row r="898" spans="1:3" ht="15.9" customHeight="1" x14ac:dyDescent="0.3">
      <c r="A898" s="13">
        <v>802</v>
      </c>
      <c r="B898" s="13" t="s">
        <v>3850</v>
      </c>
      <c r="C898" s="13" t="s">
        <v>3850</v>
      </c>
    </row>
    <row r="899" spans="1:3" ht="15.9" customHeight="1" x14ac:dyDescent="0.3">
      <c r="A899" s="13">
        <v>803</v>
      </c>
      <c r="B899" s="13" t="s">
        <v>3851</v>
      </c>
      <c r="C899" s="13" t="s">
        <v>3851</v>
      </c>
    </row>
    <row r="900" spans="1:3" ht="15.9" customHeight="1" x14ac:dyDescent="0.3">
      <c r="A900" s="13">
        <v>804</v>
      </c>
      <c r="B900" s="13" t="s">
        <v>3852</v>
      </c>
      <c r="C900" s="13" t="s">
        <v>3852</v>
      </c>
    </row>
    <row r="901" spans="1:3" ht="15.9" customHeight="1" x14ac:dyDescent="0.3">
      <c r="A901" s="13">
        <v>805</v>
      </c>
      <c r="B901" s="13" t="s">
        <v>3853</v>
      </c>
      <c r="C901" s="13" t="s">
        <v>3853</v>
      </c>
    </row>
    <row r="902" spans="1:3" ht="15.9" customHeight="1" x14ac:dyDescent="0.3">
      <c r="A902" s="13">
        <v>806</v>
      </c>
      <c r="B902" s="13" t="s">
        <v>3854</v>
      </c>
      <c r="C902" s="13" t="s">
        <v>3854</v>
      </c>
    </row>
    <row r="903" spans="1:3" ht="15.9" customHeight="1" x14ac:dyDescent="0.3">
      <c r="A903" s="13">
        <v>807</v>
      </c>
      <c r="B903" s="13" t="s">
        <v>3855</v>
      </c>
      <c r="C903" s="13" t="s">
        <v>3855</v>
      </c>
    </row>
    <row r="904" spans="1:3" ht="15.9" customHeight="1" x14ac:dyDescent="0.3">
      <c r="A904" s="13">
        <v>808</v>
      </c>
      <c r="B904" s="13" t="s">
        <v>3856</v>
      </c>
      <c r="C904" s="13" t="s">
        <v>3857</v>
      </c>
    </row>
    <row r="905" spans="1:3" ht="15.9" customHeight="1" x14ac:dyDescent="0.3">
      <c r="A905" s="13">
        <v>809</v>
      </c>
      <c r="B905" s="13" t="s">
        <v>3858</v>
      </c>
      <c r="C905" s="13" t="s">
        <v>3859</v>
      </c>
    </row>
    <row r="906" spans="1:3" ht="15.9" customHeight="1" x14ac:dyDescent="0.3">
      <c r="A906" s="13">
        <v>810</v>
      </c>
      <c r="B906" s="13" t="s">
        <v>3860</v>
      </c>
      <c r="C906" s="13" t="s">
        <v>3861</v>
      </c>
    </row>
    <row r="907" spans="1:3" ht="15.9" customHeight="1" x14ac:dyDescent="0.3">
      <c r="A907" s="13">
        <v>811</v>
      </c>
      <c r="B907" s="13" t="s">
        <v>3862</v>
      </c>
      <c r="C907" s="13" t="s">
        <v>3863</v>
      </c>
    </row>
    <row r="908" spans="1:3" ht="15.9" customHeight="1" x14ac:dyDescent="0.3">
      <c r="A908" s="13">
        <v>812</v>
      </c>
      <c r="B908" s="13" t="s">
        <v>3864</v>
      </c>
      <c r="C908" s="13" t="s">
        <v>3865</v>
      </c>
    </row>
    <row r="909" spans="1:3" ht="15.9" customHeight="1" x14ac:dyDescent="0.3">
      <c r="A909" s="13">
        <v>813</v>
      </c>
      <c r="B909" s="13" t="s">
        <v>3866</v>
      </c>
      <c r="C909" s="13" t="s">
        <v>3867</v>
      </c>
    </row>
    <row r="910" spans="1:3" ht="15.9" customHeight="1" x14ac:dyDescent="0.3">
      <c r="A910" s="13">
        <v>814</v>
      </c>
      <c r="B910" s="13" t="s">
        <v>3868</v>
      </c>
      <c r="C910" s="13" t="s">
        <v>3869</v>
      </c>
    </row>
    <row r="911" spans="1:3" ht="15.9" customHeight="1" x14ac:dyDescent="0.3">
      <c r="A911" s="13">
        <v>815</v>
      </c>
      <c r="B911" s="13" t="s">
        <v>3870</v>
      </c>
      <c r="C911" s="13" t="s">
        <v>3871</v>
      </c>
    </row>
    <row r="912" spans="1:3" ht="15.9" customHeight="1" x14ac:dyDescent="0.3">
      <c r="A912" s="13">
        <v>816</v>
      </c>
      <c r="B912" s="13" t="s">
        <v>3872</v>
      </c>
      <c r="C912" s="13" t="s">
        <v>3873</v>
      </c>
    </row>
    <row r="913" spans="1:3" ht="15.9" customHeight="1" x14ac:dyDescent="0.3">
      <c r="A913" s="13">
        <v>817</v>
      </c>
      <c r="B913" s="13" t="s">
        <v>3874</v>
      </c>
      <c r="C913" s="13" t="s">
        <v>3875</v>
      </c>
    </row>
    <row r="914" spans="1:3" ht="15.9" customHeight="1" x14ac:dyDescent="0.3">
      <c r="A914" s="13">
        <v>818</v>
      </c>
      <c r="B914" s="13" t="s">
        <v>3876</v>
      </c>
      <c r="C914" s="13" t="s">
        <v>3877</v>
      </c>
    </row>
    <row r="915" spans="1:3" ht="15.9" customHeight="1" x14ac:dyDescent="0.3">
      <c r="A915" s="13">
        <v>819</v>
      </c>
      <c r="B915" s="13" t="s">
        <v>3878</v>
      </c>
      <c r="C915" s="13" t="s">
        <v>3879</v>
      </c>
    </row>
    <row r="916" spans="1:3" ht="15.9" customHeight="1" x14ac:dyDescent="0.3">
      <c r="A916" s="13">
        <v>820</v>
      </c>
      <c r="B916" s="13" t="s">
        <v>3880</v>
      </c>
      <c r="C916" s="13" t="s">
        <v>3881</v>
      </c>
    </row>
    <row r="917" spans="1:3" ht="15.9" customHeight="1" x14ac:dyDescent="0.3">
      <c r="A917" s="13">
        <v>821</v>
      </c>
      <c r="B917" s="13" t="s">
        <v>3882</v>
      </c>
      <c r="C917" s="13" t="s">
        <v>3883</v>
      </c>
    </row>
    <row r="918" spans="1:3" ht="15.9" customHeight="1" x14ac:dyDescent="0.3">
      <c r="A918" s="13">
        <v>822</v>
      </c>
      <c r="B918" s="13" t="s">
        <v>3884</v>
      </c>
      <c r="C918" s="13" t="s">
        <v>3885</v>
      </c>
    </row>
    <row r="919" spans="1:3" ht="15.9" customHeight="1" x14ac:dyDescent="0.3">
      <c r="A919" s="13">
        <v>823</v>
      </c>
      <c r="B919" s="13" t="s">
        <v>3886</v>
      </c>
      <c r="C919" s="13" t="s">
        <v>3887</v>
      </c>
    </row>
    <row r="920" spans="1:3" ht="15.9" customHeight="1" x14ac:dyDescent="0.3">
      <c r="A920" s="13">
        <v>824</v>
      </c>
      <c r="B920" s="13" t="s">
        <v>3888</v>
      </c>
      <c r="C920" s="13" t="s">
        <v>3889</v>
      </c>
    </row>
    <row r="921" spans="1:3" ht="15.9" customHeight="1" x14ac:dyDescent="0.3">
      <c r="A921" s="13">
        <v>825</v>
      </c>
      <c r="B921" s="13" t="s">
        <v>3890</v>
      </c>
      <c r="C921" s="13" t="s">
        <v>3891</v>
      </c>
    </row>
    <row r="922" spans="1:3" ht="15.9" customHeight="1" x14ac:dyDescent="0.3">
      <c r="A922" s="13">
        <v>826</v>
      </c>
      <c r="B922" s="13" t="s">
        <v>3892</v>
      </c>
      <c r="C922" s="13" t="s">
        <v>3893</v>
      </c>
    </row>
    <row r="923" spans="1:3" ht="15.9" customHeight="1" x14ac:dyDescent="0.3">
      <c r="A923" s="13">
        <v>827</v>
      </c>
      <c r="B923" s="13" t="s">
        <v>3894</v>
      </c>
      <c r="C923" s="13" t="s">
        <v>3895</v>
      </c>
    </row>
    <row r="924" spans="1:3" ht="15.9" customHeight="1" x14ac:dyDescent="0.3">
      <c r="A924" s="13">
        <v>828</v>
      </c>
      <c r="B924" s="13" t="s">
        <v>3896</v>
      </c>
      <c r="C924" s="13" t="s">
        <v>3897</v>
      </c>
    </row>
    <row r="925" spans="1:3" ht="15.9" customHeight="1" x14ac:dyDescent="0.3">
      <c r="A925" s="13">
        <v>829</v>
      </c>
      <c r="B925" s="13" t="s">
        <v>3898</v>
      </c>
      <c r="C925" s="13" t="s">
        <v>3899</v>
      </c>
    </row>
    <row r="926" spans="1:3" ht="15.9" customHeight="1" x14ac:dyDescent="0.3">
      <c r="A926" s="13">
        <v>830</v>
      </c>
      <c r="B926" s="13" t="s">
        <v>3900</v>
      </c>
      <c r="C926" s="13" t="s">
        <v>3901</v>
      </c>
    </row>
    <row r="927" spans="1:3" ht="15.9" customHeight="1" x14ac:dyDescent="0.3">
      <c r="A927" s="13">
        <v>831</v>
      </c>
      <c r="B927" s="13" t="s">
        <v>3902</v>
      </c>
      <c r="C927" s="13" t="s">
        <v>3903</v>
      </c>
    </row>
    <row r="928" spans="1:3" ht="15.9" customHeight="1" x14ac:dyDescent="0.3">
      <c r="A928" s="13">
        <v>832</v>
      </c>
      <c r="B928" s="13" t="s">
        <v>3904</v>
      </c>
      <c r="C928" s="13" t="s">
        <v>3905</v>
      </c>
    </row>
    <row r="929" spans="1:3" ht="15.9" customHeight="1" x14ac:dyDescent="0.3">
      <c r="A929" s="13">
        <v>833</v>
      </c>
      <c r="B929" s="13" t="s">
        <v>3906</v>
      </c>
      <c r="C929" s="13" t="s">
        <v>3907</v>
      </c>
    </row>
    <row r="930" spans="1:3" ht="15.9" customHeight="1" x14ac:dyDescent="0.3">
      <c r="A930" s="13">
        <v>834</v>
      </c>
      <c r="B930" s="13" t="s">
        <v>3908</v>
      </c>
      <c r="C930" s="13" t="s">
        <v>3909</v>
      </c>
    </row>
    <row r="931" spans="1:3" ht="15.9" customHeight="1" x14ac:dyDescent="0.3">
      <c r="A931" s="13">
        <v>835</v>
      </c>
      <c r="B931" s="13" t="s">
        <v>3910</v>
      </c>
      <c r="C931" s="13" t="s">
        <v>3911</v>
      </c>
    </row>
    <row r="932" spans="1:3" ht="15.9" customHeight="1" x14ac:dyDescent="0.3">
      <c r="A932" s="13">
        <v>836</v>
      </c>
      <c r="B932" s="13" t="s">
        <v>3912</v>
      </c>
      <c r="C932" s="13" t="s">
        <v>3913</v>
      </c>
    </row>
    <row r="933" spans="1:3" ht="15.9" customHeight="1" x14ac:dyDescent="0.3">
      <c r="A933" s="13">
        <v>837</v>
      </c>
      <c r="B933" s="13" t="s">
        <v>3914</v>
      </c>
      <c r="C933" s="13" t="s">
        <v>3915</v>
      </c>
    </row>
    <row r="934" spans="1:3" ht="15.9" customHeight="1" x14ac:dyDescent="0.3">
      <c r="A934" s="13">
        <v>838</v>
      </c>
      <c r="B934" s="13" t="s">
        <v>3916</v>
      </c>
      <c r="C934" s="13" t="s">
        <v>3917</v>
      </c>
    </row>
    <row r="935" spans="1:3" ht="15.9" customHeight="1" x14ac:dyDescent="0.3">
      <c r="A935" s="13">
        <v>839</v>
      </c>
      <c r="B935" s="13" t="s">
        <v>3918</v>
      </c>
      <c r="C935" s="13" t="s">
        <v>3919</v>
      </c>
    </row>
    <row r="936" spans="1:3" ht="15.9" customHeight="1" x14ac:dyDescent="0.3">
      <c r="A936" s="13">
        <v>840</v>
      </c>
      <c r="B936" s="13" t="s">
        <v>3920</v>
      </c>
      <c r="C936" s="13" t="s">
        <v>3921</v>
      </c>
    </row>
    <row r="937" spans="1:3" ht="15.9" customHeight="1" x14ac:dyDescent="0.3">
      <c r="A937" s="13">
        <v>841</v>
      </c>
      <c r="B937" s="13" t="s">
        <v>3922</v>
      </c>
      <c r="C937" s="13" t="s">
        <v>3923</v>
      </c>
    </row>
    <row r="938" spans="1:3" ht="15.9" customHeight="1" x14ac:dyDescent="0.3">
      <c r="A938" s="13">
        <v>842</v>
      </c>
      <c r="B938" s="13" t="s">
        <v>3924</v>
      </c>
      <c r="C938" s="13" t="s">
        <v>3925</v>
      </c>
    </row>
    <row r="939" spans="1:3" ht="15.9" customHeight="1" x14ac:dyDescent="0.3">
      <c r="A939" s="13">
        <v>843</v>
      </c>
      <c r="B939" s="13" t="s">
        <v>3926</v>
      </c>
      <c r="C939" s="13" t="s">
        <v>3927</v>
      </c>
    </row>
    <row r="940" spans="1:3" ht="15.9" customHeight="1" x14ac:dyDescent="0.3">
      <c r="A940" s="13">
        <v>844</v>
      </c>
      <c r="B940" s="13" t="s">
        <v>3928</v>
      </c>
      <c r="C940" s="13" t="s">
        <v>3929</v>
      </c>
    </row>
    <row r="941" spans="1:3" ht="15.9" customHeight="1" x14ac:dyDescent="0.3">
      <c r="A941" s="13">
        <v>845</v>
      </c>
      <c r="B941" s="13" t="s">
        <v>3930</v>
      </c>
      <c r="C941" s="13" t="s">
        <v>3931</v>
      </c>
    </row>
    <row r="942" spans="1:3" ht="15.9" customHeight="1" x14ac:dyDescent="0.3">
      <c r="A942" s="13">
        <v>846</v>
      </c>
      <c r="B942" s="13" t="s">
        <v>3932</v>
      </c>
      <c r="C942" s="13" t="s">
        <v>3933</v>
      </c>
    </row>
    <row r="943" spans="1:3" ht="15.9" customHeight="1" x14ac:dyDescent="0.3">
      <c r="A943" s="13">
        <v>847</v>
      </c>
      <c r="B943" s="13" t="s">
        <v>3934</v>
      </c>
      <c r="C943" s="13" t="s">
        <v>3935</v>
      </c>
    </row>
    <row r="944" spans="1:3" ht="15.9" customHeight="1" x14ac:dyDescent="0.3">
      <c r="A944" s="13">
        <v>848</v>
      </c>
      <c r="B944" s="13" t="s">
        <v>3936</v>
      </c>
      <c r="C944" s="13" t="s">
        <v>3937</v>
      </c>
    </row>
    <row r="945" spans="1:3" ht="15.9" customHeight="1" x14ac:dyDescent="0.3">
      <c r="A945" s="13">
        <v>849</v>
      </c>
      <c r="B945" s="13" t="s">
        <v>3938</v>
      </c>
      <c r="C945" s="13" t="s">
        <v>3939</v>
      </c>
    </row>
    <row r="946" spans="1:3" ht="15.9" customHeight="1" x14ac:dyDescent="0.3">
      <c r="A946" s="13">
        <v>850</v>
      </c>
      <c r="B946" s="13" t="s">
        <v>3940</v>
      </c>
      <c r="C946" s="13" t="s">
        <v>3941</v>
      </c>
    </row>
    <row r="947" spans="1:3" ht="15.9" customHeight="1" x14ac:dyDescent="0.3">
      <c r="A947" s="13">
        <v>851</v>
      </c>
      <c r="B947" s="13" t="s">
        <v>3942</v>
      </c>
      <c r="C947" s="13" t="s">
        <v>3943</v>
      </c>
    </row>
    <row r="948" spans="1:3" ht="15.9" customHeight="1" x14ac:dyDescent="0.3">
      <c r="A948" s="13">
        <v>852</v>
      </c>
      <c r="B948" s="13" t="s">
        <v>3944</v>
      </c>
      <c r="C948" s="13" t="s">
        <v>3945</v>
      </c>
    </row>
    <row r="949" spans="1:3" ht="15.9" customHeight="1" x14ac:dyDescent="0.3">
      <c r="A949" s="13">
        <v>853</v>
      </c>
      <c r="B949" s="13" t="s">
        <v>3946</v>
      </c>
      <c r="C949" s="13" t="s">
        <v>3947</v>
      </c>
    </row>
    <row r="950" spans="1:3" ht="15.9" customHeight="1" x14ac:dyDescent="0.3">
      <c r="A950" s="13">
        <v>854</v>
      </c>
      <c r="B950" s="13" t="s">
        <v>3948</v>
      </c>
      <c r="C950" s="13" t="s">
        <v>3949</v>
      </c>
    </row>
    <row r="951" spans="1:3" ht="15.9" customHeight="1" x14ac:dyDescent="0.3">
      <c r="A951" s="13">
        <v>855</v>
      </c>
      <c r="B951" s="13" t="s">
        <v>3950</v>
      </c>
      <c r="C951" s="13" t="s">
        <v>3951</v>
      </c>
    </row>
    <row r="952" spans="1:3" ht="15.9" customHeight="1" x14ac:dyDescent="0.3">
      <c r="A952" s="13">
        <v>856</v>
      </c>
      <c r="B952" s="13" t="s">
        <v>3952</v>
      </c>
      <c r="C952" s="13" t="s">
        <v>3953</v>
      </c>
    </row>
    <row r="953" spans="1:3" ht="15.9" customHeight="1" x14ac:dyDescent="0.3">
      <c r="A953" s="13">
        <v>857</v>
      </c>
      <c r="B953" s="13" t="s">
        <v>3954</v>
      </c>
      <c r="C953" s="13" t="s">
        <v>3955</v>
      </c>
    </row>
    <row r="954" spans="1:3" ht="15.9" customHeight="1" x14ac:dyDescent="0.3">
      <c r="A954" s="13">
        <v>858</v>
      </c>
      <c r="B954" s="13" t="s">
        <v>3956</v>
      </c>
      <c r="C954" s="13" t="s">
        <v>3957</v>
      </c>
    </row>
    <row r="955" spans="1:3" ht="15.9" customHeight="1" x14ac:dyDescent="0.3">
      <c r="A955" s="13">
        <v>859</v>
      </c>
      <c r="B955" s="13" t="s">
        <v>3958</v>
      </c>
      <c r="C955" s="13" t="s">
        <v>3959</v>
      </c>
    </row>
    <row r="956" spans="1:3" ht="15.9" customHeight="1" x14ac:dyDescent="0.3">
      <c r="A956" s="13">
        <v>860</v>
      </c>
      <c r="B956" s="13" t="s">
        <v>3960</v>
      </c>
      <c r="C956" s="13" t="s">
        <v>3961</v>
      </c>
    </row>
    <row r="957" spans="1:3" ht="15.9" customHeight="1" x14ac:dyDescent="0.3">
      <c r="A957" s="13">
        <v>861</v>
      </c>
      <c r="B957" s="13" t="s">
        <v>3962</v>
      </c>
      <c r="C957" s="13" t="s">
        <v>3963</v>
      </c>
    </row>
    <row r="958" spans="1:3" ht="15.9" customHeight="1" x14ac:dyDescent="0.3">
      <c r="A958" s="13">
        <v>862</v>
      </c>
      <c r="B958" s="13" t="s">
        <v>3964</v>
      </c>
      <c r="C958" s="13" t="s">
        <v>3965</v>
      </c>
    </row>
    <row r="959" spans="1:3" ht="15.9" customHeight="1" x14ac:dyDescent="0.3">
      <c r="A959" s="13">
        <v>863</v>
      </c>
      <c r="B959" s="13" t="s">
        <v>3966</v>
      </c>
      <c r="C959" s="13" t="s">
        <v>3967</v>
      </c>
    </row>
    <row r="960" spans="1:3" ht="15.9" customHeight="1" x14ac:dyDescent="0.3">
      <c r="A960" s="13">
        <v>864</v>
      </c>
      <c r="B960" s="13" t="s">
        <v>3968</v>
      </c>
      <c r="C960" s="13" t="s">
        <v>3969</v>
      </c>
    </row>
    <row r="961" spans="1:3" ht="15.9" customHeight="1" x14ac:dyDescent="0.3">
      <c r="A961" s="13">
        <v>865</v>
      </c>
      <c r="B961" s="13" t="s">
        <v>3970</v>
      </c>
      <c r="C961" s="13" t="s">
        <v>3971</v>
      </c>
    </row>
    <row r="962" spans="1:3" ht="15.9" customHeight="1" x14ac:dyDescent="0.3">
      <c r="A962" s="13">
        <v>866</v>
      </c>
      <c r="B962" s="13" t="s">
        <v>3972</v>
      </c>
      <c r="C962" s="13" t="s">
        <v>3973</v>
      </c>
    </row>
    <row r="963" spans="1:3" ht="15.9" customHeight="1" x14ac:dyDescent="0.3">
      <c r="A963" s="13">
        <v>867</v>
      </c>
      <c r="B963" s="13" t="s">
        <v>3974</v>
      </c>
      <c r="C963" s="13" t="s">
        <v>3975</v>
      </c>
    </row>
    <row r="964" spans="1:3" ht="15.9" customHeight="1" x14ac:dyDescent="0.3">
      <c r="A964" s="13">
        <v>868</v>
      </c>
      <c r="B964" s="13" t="s">
        <v>3976</v>
      </c>
      <c r="C964" s="13" t="s">
        <v>3977</v>
      </c>
    </row>
    <row r="965" spans="1:3" ht="15.9" customHeight="1" x14ac:dyDescent="0.3">
      <c r="A965" s="13">
        <v>869</v>
      </c>
      <c r="B965" s="13" t="s">
        <v>3978</v>
      </c>
      <c r="C965" s="13" t="s">
        <v>3979</v>
      </c>
    </row>
    <row r="966" spans="1:3" ht="15.9" customHeight="1" x14ac:dyDescent="0.3">
      <c r="A966" s="13">
        <v>870</v>
      </c>
      <c r="B966" s="13" t="s">
        <v>3980</v>
      </c>
      <c r="C966" s="13" t="s">
        <v>3981</v>
      </c>
    </row>
    <row r="967" spans="1:3" ht="15.9" customHeight="1" x14ac:dyDescent="0.3">
      <c r="A967" s="13">
        <v>871</v>
      </c>
      <c r="B967" s="13" t="s">
        <v>3982</v>
      </c>
      <c r="C967" s="13" t="s">
        <v>3983</v>
      </c>
    </row>
    <row r="968" spans="1:3" ht="15.9" customHeight="1" x14ac:dyDescent="0.3">
      <c r="A968" s="13">
        <v>872</v>
      </c>
      <c r="B968" s="13" t="s">
        <v>3984</v>
      </c>
      <c r="C968" s="13" t="s">
        <v>3985</v>
      </c>
    </row>
    <row r="969" spans="1:3" ht="15.9" customHeight="1" x14ac:dyDescent="0.3">
      <c r="A969" s="13">
        <v>873</v>
      </c>
      <c r="B969" s="13" t="s">
        <v>3986</v>
      </c>
      <c r="C969" s="13" t="s">
        <v>3987</v>
      </c>
    </row>
    <row r="970" spans="1:3" ht="15.9" customHeight="1" x14ac:dyDescent="0.3">
      <c r="A970" s="13">
        <v>1940</v>
      </c>
      <c r="B970" s="13" t="s">
        <v>3988</v>
      </c>
      <c r="C970" s="13" t="s">
        <v>3989</v>
      </c>
    </row>
    <row r="971" spans="1:3" ht="15.9" customHeight="1" x14ac:dyDescent="0.3">
      <c r="A971" s="13">
        <v>874</v>
      </c>
      <c r="B971" s="13" t="s">
        <v>3990</v>
      </c>
      <c r="C971" s="13" t="s">
        <v>3991</v>
      </c>
    </row>
    <row r="972" spans="1:3" ht="15.9" customHeight="1" x14ac:dyDescent="0.3">
      <c r="A972" s="13">
        <v>875</v>
      </c>
      <c r="B972" s="13" t="s">
        <v>3992</v>
      </c>
      <c r="C972" s="13" t="s">
        <v>3993</v>
      </c>
    </row>
    <row r="973" spans="1:3" ht="15.9" customHeight="1" x14ac:dyDescent="0.3">
      <c r="A973" s="13">
        <v>876</v>
      </c>
      <c r="B973" s="13" t="s">
        <v>3994</v>
      </c>
      <c r="C973" s="13" t="s">
        <v>3995</v>
      </c>
    </row>
    <row r="974" spans="1:3" ht="15.9" customHeight="1" x14ac:dyDescent="0.3">
      <c r="A974" s="13">
        <v>877</v>
      </c>
      <c r="B974" s="13" t="s">
        <v>3996</v>
      </c>
      <c r="C974" s="13" t="s">
        <v>3997</v>
      </c>
    </row>
    <row r="975" spans="1:3" ht="15.9" customHeight="1" x14ac:dyDescent="0.3">
      <c r="A975" s="13">
        <v>878</v>
      </c>
      <c r="B975" s="13" t="s">
        <v>3998</v>
      </c>
      <c r="C975" s="13" t="s">
        <v>3999</v>
      </c>
    </row>
    <row r="976" spans="1:3" ht="15.9" customHeight="1" x14ac:dyDescent="0.3">
      <c r="A976" s="13">
        <v>879</v>
      </c>
      <c r="B976" s="13" t="s">
        <v>4000</v>
      </c>
      <c r="C976" s="13" t="s">
        <v>4001</v>
      </c>
    </row>
    <row r="977" spans="1:3" ht="15.9" customHeight="1" x14ac:dyDescent="0.3">
      <c r="A977" s="13">
        <v>880</v>
      </c>
      <c r="B977" s="13" t="s">
        <v>4002</v>
      </c>
      <c r="C977" s="13" t="s">
        <v>4003</v>
      </c>
    </row>
    <row r="978" spans="1:3" ht="15.9" customHeight="1" x14ac:dyDescent="0.3">
      <c r="A978" s="13">
        <v>881</v>
      </c>
      <c r="B978" s="13" t="s">
        <v>4004</v>
      </c>
      <c r="C978" s="13" t="s">
        <v>4005</v>
      </c>
    </row>
    <row r="979" spans="1:3" ht="15.9" customHeight="1" x14ac:dyDescent="0.3">
      <c r="A979" s="13">
        <v>882</v>
      </c>
      <c r="B979" s="13" t="s">
        <v>4006</v>
      </c>
      <c r="C979" s="13" t="s">
        <v>4007</v>
      </c>
    </row>
    <row r="980" spans="1:3" ht="15.9" customHeight="1" x14ac:dyDescent="0.3">
      <c r="A980" s="13">
        <v>883</v>
      </c>
      <c r="B980" s="13" t="s">
        <v>4008</v>
      </c>
      <c r="C980" s="13" t="s">
        <v>4009</v>
      </c>
    </row>
    <row r="981" spans="1:3" ht="15.9" customHeight="1" x14ac:dyDescent="0.3">
      <c r="A981" s="13">
        <v>884</v>
      </c>
      <c r="B981" s="13" t="s">
        <v>4010</v>
      </c>
      <c r="C981" s="13" t="s">
        <v>4011</v>
      </c>
    </row>
    <row r="982" spans="1:3" ht="15.9" customHeight="1" x14ac:dyDescent="0.3">
      <c r="A982" s="13">
        <v>885</v>
      </c>
      <c r="B982" s="13" t="s">
        <v>4012</v>
      </c>
      <c r="C982" s="13" t="s">
        <v>4013</v>
      </c>
    </row>
    <row r="983" spans="1:3" ht="15.9" customHeight="1" x14ac:dyDescent="0.3">
      <c r="A983" s="13">
        <v>886</v>
      </c>
      <c r="B983" s="13" t="s">
        <v>4014</v>
      </c>
      <c r="C983" s="13" t="s">
        <v>4015</v>
      </c>
    </row>
    <row r="984" spans="1:3" ht="15.9" customHeight="1" x14ac:dyDescent="0.3">
      <c r="A984" s="13">
        <v>887</v>
      </c>
      <c r="B984" s="13" t="s">
        <v>4016</v>
      </c>
      <c r="C984" s="13" t="s">
        <v>4017</v>
      </c>
    </row>
    <row r="985" spans="1:3" ht="15.9" customHeight="1" x14ac:dyDescent="0.3">
      <c r="A985" s="13">
        <v>888</v>
      </c>
      <c r="B985" s="13" t="s">
        <v>4018</v>
      </c>
      <c r="C985" s="13" t="s">
        <v>4019</v>
      </c>
    </row>
    <row r="986" spans="1:3" ht="15.9" customHeight="1" x14ac:dyDescent="0.3">
      <c r="A986" s="13">
        <v>889</v>
      </c>
      <c r="B986" s="13" t="s">
        <v>4020</v>
      </c>
      <c r="C986" s="13" t="s">
        <v>4021</v>
      </c>
    </row>
    <row r="987" spans="1:3" ht="15.9" customHeight="1" x14ac:dyDescent="0.3">
      <c r="A987" s="13">
        <v>890</v>
      </c>
      <c r="B987" s="13" t="s">
        <v>4022</v>
      </c>
      <c r="C987" s="13" t="s">
        <v>4023</v>
      </c>
    </row>
    <row r="988" spans="1:3" ht="15.9" customHeight="1" x14ac:dyDescent="0.3">
      <c r="A988" s="13">
        <v>891</v>
      </c>
      <c r="B988" s="13" t="s">
        <v>4024</v>
      </c>
      <c r="C988" s="13" t="s">
        <v>4025</v>
      </c>
    </row>
    <row r="989" spans="1:3" ht="15.9" customHeight="1" x14ac:dyDescent="0.3">
      <c r="A989" s="13">
        <v>892</v>
      </c>
      <c r="B989" s="13" t="s">
        <v>4026</v>
      </c>
      <c r="C989" s="13" t="s">
        <v>4027</v>
      </c>
    </row>
    <row r="990" spans="1:3" ht="15.9" customHeight="1" x14ac:dyDescent="0.3">
      <c r="A990" s="13">
        <v>893</v>
      </c>
      <c r="B990" s="13" t="s">
        <v>4028</v>
      </c>
      <c r="C990" s="13" t="s">
        <v>4029</v>
      </c>
    </row>
    <row r="991" spans="1:3" ht="15.9" customHeight="1" x14ac:dyDescent="0.3">
      <c r="A991" s="13">
        <v>894</v>
      </c>
      <c r="B991" s="13" t="s">
        <v>4030</v>
      </c>
      <c r="C991" s="13" t="s">
        <v>4031</v>
      </c>
    </row>
    <row r="992" spans="1:3" ht="15.9" customHeight="1" x14ac:dyDescent="0.3">
      <c r="A992" s="13">
        <v>895</v>
      </c>
      <c r="B992" s="13" t="s">
        <v>4032</v>
      </c>
      <c r="C992" s="13" t="s">
        <v>4033</v>
      </c>
    </row>
    <row r="993" spans="1:3" ht="15.9" customHeight="1" x14ac:dyDescent="0.3">
      <c r="A993" s="13">
        <v>896</v>
      </c>
      <c r="B993" s="13" t="s">
        <v>4034</v>
      </c>
      <c r="C993" s="13" t="s">
        <v>4035</v>
      </c>
    </row>
    <row r="994" spans="1:3" ht="15.9" customHeight="1" x14ac:dyDescent="0.3">
      <c r="A994" s="13">
        <v>897</v>
      </c>
      <c r="B994" s="13" t="s">
        <v>4036</v>
      </c>
      <c r="C994" s="13" t="s">
        <v>4037</v>
      </c>
    </row>
    <row r="995" spans="1:3" ht="15.9" customHeight="1" x14ac:dyDescent="0.3">
      <c r="A995" s="13">
        <v>898</v>
      </c>
      <c r="B995" s="13" t="s">
        <v>4038</v>
      </c>
      <c r="C995" s="13" t="s">
        <v>4039</v>
      </c>
    </row>
    <row r="996" spans="1:3" ht="15.9" customHeight="1" x14ac:dyDescent="0.3">
      <c r="A996" s="13">
        <v>899</v>
      </c>
      <c r="B996" s="13" t="s">
        <v>4040</v>
      </c>
      <c r="C996" s="13" t="s">
        <v>4041</v>
      </c>
    </row>
    <row r="997" spans="1:3" ht="15.9" customHeight="1" x14ac:dyDescent="0.3">
      <c r="A997" s="13">
        <v>900</v>
      </c>
      <c r="B997" s="13" t="s">
        <v>4042</v>
      </c>
      <c r="C997" s="13" t="s">
        <v>4043</v>
      </c>
    </row>
    <row r="998" spans="1:3" ht="15.9" customHeight="1" x14ac:dyDescent="0.3">
      <c r="A998" s="13">
        <v>901</v>
      </c>
      <c r="B998" s="13" t="s">
        <v>4044</v>
      </c>
      <c r="C998" s="13" t="s">
        <v>4045</v>
      </c>
    </row>
    <row r="999" spans="1:3" ht="15.9" customHeight="1" x14ac:dyDescent="0.3">
      <c r="A999" s="13">
        <v>902</v>
      </c>
      <c r="B999" s="13" t="s">
        <v>4046</v>
      </c>
      <c r="C999" s="13" t="s">
        <v>4047</v>
      </c>
    </row>
    <row r="1000" spans="1:3" ht="15.9" customHeight="1" x14ac:dyDescent="0.3">
      <c r="A1000" s="13">
        <v>903</v>
      </c>
      <c r="B1000" s="13" t="s">
        <v>4048</v>
      </c>
      <c r="C1000" s="13" t="s">
        <v>4049</v>
      </c>
    </row>
    <row r="1001" spans="1:3" ht="15.9" customHeight="1" x14ac:dyDescent="0.3">
      <c r="A1001" s="13">
        <v>904</v>
      </c>
      <c r="B1001" s="13" t="s">
        <v>4050</v>
      </c>
      <c r="C1001" s="13" t="s">
        <v>4051</v>
      </c>
    </row>
    <row r="1002" spans="1:3" ht="15.9" customHeight="1" x14ac:dyDescent="0.3">
      <c r="A1002" s="13">
        <v>905</v>
      </c>
      <c r="B1002" s="13" t="s">
        <v>4052</v>
      </c>
      <c r="C1002" s="13" t="s">
        <v>4053</v>
      </c>
    </row>
    <row r="1003" spans="1:3" ht="15.9" customHeight="1" x14ac:dyDescent="0.3">
      <c r="A1003" s="13">
        <v>906</v>
      </c>
      <c r="B1003" s="13" t="s">
        <v>4054</v>
      </c>
      <c r="C1003" s="13" t="s">
        <v>4055</v>
      </c>
    </row>
    <row r="1004" spans="1:3" ht="15.9" customHeight="1" x14ac:dyDescent="0.3">
      <c r="A1004" s="13">
        <v>907</v>
      </c>
      <c r="B1004" s="13" t="s">
        <v>4056</v>
      </c>
      <c r="C1004" s="13" t="s">
        <v>4057</v>
      </c>
    </row>
    <row r="1005" spans="1:3" ht="15.9" customHeight="1" x14ac:dyDescent="0.3">
      <c r="A1005" s="13">
        <v>908</v>
      </c>
      <c r="B1005" s="13" t="s">
        <v>4058</v>
      </c>
      <c r="C1005" s="13" t="s">
        <v>4059</v>
      </c>
    </row>
    <row r="1006" spans="1:3" ht="15.9" customHeight="1" x14ac:dyDescent="0.3">
      <c r="A1006" s="13">
        <v>909</v>
      </c>
      <c r="B1006" s="13" t="s">
        <v>4060</v>
      </c>
      <c r="C1006" s="13" t="s">
        <v>4061</v>
      </c>
    </row>
    <row r="1007" spans="1:3" ht="15.9" customHeight="1" x14ac:dyDescent="0.3">
      <c r="A1007" s="13">
        <v>910</v>
      </c>
      <c r="B1007" s="13" t="s">
        <v>4062</v>
      </c>
      <c r="C1007" s="13" t="s">
        <v>4063</v>
      </c>
    </row>
    <row r="1008" spans="1:3" ht="15.9" customHeight="1" x14ac:dyDescent="0.3">
      <c r="A1008" s="13">
        <v>911</v>
      </c>
      <c r="B1008" s="13" t="s">
        <v>4064</v>
      </c>
      <c r="C1008" s="13" t="s">
        <v>4065</v>
      </c>
    </row>
    <row r="1009" spans="1:3" ht="15.9" customHeight="1" x14ac:dyDescent="0.3">
      <c r="A1009" s="13">
        <v>912</v>
      </c>
      <c r="B1009" s="13" t="s">
        <v>4066</v>
      </c>
      <c r="C1009" s="13" t="s">
        <v>4067</v>
      </c>
    </row>
    <row r="1010" spans="1:3" ht="15.9" customHeight="1" x14ac:dyDescent="0.3">
      <c r="A1010" s="13">
        <v>913</v>
      </c>
      <c r="B1010" s="13" t="s">
        <v>4068</v>
      </c>
      <c r="C1010" s="13" t="s">
        <v>4069</v>
      </c>
    </row>
    <row r="1011" spans="1:3" ht="15.9" customHeight="1" x14ac:dyDescent="0.3">
      <c r="A1011" s="13">
        <v>914</v>
      </c>
      <c r="B1011" s="13" t="s">
        <v>4070</v>
      </c>
      <c r="C1011" s="13" t="s">
        <v>4071</v>
      </c>
    </row>
    <row r="1012" spans="1:3" ht="15.9" customHeight="1" x14ac:dyDescent="0.3">
      <c r="A1012" s="13">
        <v>915</v>
      </c>
      <c r="B1012" s="13" t="s">
        <v>4072</v>
      </c>
      <c r="C1012" s="13" t="s">
        <v>4073</v>
      </c>
    </row>
    <row r="1013" spans="1:3" ht="15.9" customHeight="1" x14ac:dyDescent="0.3">
      <c r="A1013" s="13">
        <v>916</v>
      </c>
      <c r="B1013" s="13" t="s">
        <v>4074</v>
      </c>
      <c r="C1013" s="13" t="s">
        <v>4075</v>
      </c>
    </row>
    <row r="1014" spans="1:3" ht="15.9" customHeight="1" x14ac:dyDescent="0.3">
      <c r="A1014" s="13">
        <v>917</v>
      </c>
      <c r="B1014" s="13" t="s">
        <v>4076</v>
      </c>
      <c r="C1014" s="13" t="s">
        <v>4077</v>
      </c>
    </row>
    <row r="1015" spans="1:3" ht="15.9" customHeight="1" x14ac:dyDescent="0.3">
      <c r="A1015" s="13">
        <v>918</v>
      </c>
      <c r="B1015" s="13" t="s">
        <v>4078</v>
      </c>
      <c r="C1015" s="13" t="s">
        <v>4079</v>
      </c>
    </row>
    <row r="1016" spans="1:3" ht="15.9" customHeight="1" x14ac:dyDescent="0.3">
      <c r="A1016" s="13">
        <v>919</v>
      </c>
      <c r="B1016" s="13" t="s">
        <v>4080</v>
      </c>
      <c r="C1016" s="13" t="s">
        <v>4081</v>
      </c>
    </row>
    <row r="1017" spans="1:3" ht="15.9" customHeight="1" x14ac:dyDescent="0.3">
      <c r="A1017" s="13">
        <v>920</v>
      </c>
      <c r="B1017" s="13" t="s">
        <v>4082</v>
      </c>
      <c r="C1017" s="13" t="s">
        <v>4083</v>
      </c>
    </row>
    <row r="1018" spans="1:3" ht="15.9" customHeight="1" x14ac:dyDescent="0.3">
      <c r="A1018" s="13">
        <v>921</v>
      </c>
      <c r="B1018" s="13" t="s">
        <v>4084</v>
      </c>
      <c r="C1018" s="13" t="s">
        <v>4085</v>
      </c>
    </row>
    <row r="1019" spans="1:3" ht="15.9" customHeight="1" x14ac:dyDescent="0.3">
      <c r="A1019" s="13">
        <v>922</v>
      </c>
      <c r="B1019" s="13" t="s">
        <v>4086</v>
      </c>
      <c r="C1019" s="13" t="s">
        <v>4087</v>
      </c>
    </row>
    <row r="1020" spans="1:3" ht="15.9" customHeight="1" x14ac:dyDescent="0.3">
      <c r="A1020" s="13">
        <v>923</v>
      </c>
      <c r="B1020" s="13" t="s">
        <v>4088</v>
      </c>
      <c r="C1020" s="13" t="s">
        <v>4089</v>
      </c>
    </row>
    <row r="1021" spans="1:3" ht="15.9" customHeight="1" x14ac:dyDescent="0.3">
      <c r="A1021" s="13">
        <v>924</v>
      </c>
      <c r="B1021" s="13" t="s">
        <v>4090</v>
      </c>
      <c r="C1021" s="13" t="s">
        <v>4091</v>
      </c>
    </row>
    <row r="1022" spans="1:3" ht="15.9" customHeight="1" x14ac:dyDescent="0.3">
      <c r="A1022" s="13">
        <v>925</v>
      </c>
      <c r="B1022" s="13" t="s">
        <v>4092</v>
      </c>
      <c r="C1022" s="13" t="s">
        <v>4093</v>
      </c>
    </row>
    <row r="1023" spans="1:3" ht="15.9" customHeight="1" x14ac:dyDescent="0.3">
      <c r="A1023" s="13">
        <v>926</v>
      </c>
      <c r="B1023" s="13" t="s">
        <v>4094</v>
      </c>
      <c r="C1023" s="13" t="s">
        <v>4095</v>
      </c>
    </row>
    <row r="1024" spans="1:3" ht="15.9" customHeight="1" x14ac:dyDescent="0.3">
      <c r="A1024" s="13">
        <v>927</v>
      </c>
      <c r="B1024" s="13" t="s">
        <v>4096</v>
      </c>
      <c r="C1024" s="13" t="s">
        <v>4097</v>
      </c>
    </row>
    <row r="1025" spans="1:3" ht="15.9" customHeight="1" x14ac:dyDescent="0.3">
      <c r="A1025" s="13">
        <v>928</v>
      </c>
      <c r="B1025" s="13" t="s">
        <v>4098</v>
      </c>
      <c r="C1025" s="13" t="s">
        <v>4099</v>
      </c>
    </row>
    <row r="1026" spans="1:3" ht="15.9" customHeight="1" x14ac:dyDescent="0.3">
      <c r="A1026" s="13">
        <v>929</v>
      </c>
      <c r="B1026" s="13" t="s">
        <v>4100</v>
      </c>
      <c r="C1026" s="13" t="s">
        <v>4101</v>
      </c>
    </row>
    <row r="1027" spans="1:3" ht="15.9" customHeight="1" x14ac:dyDescent="0.3">
      <c r="A1027" s="13">
        <v>930</v>
      </c>
      <c r="B1027" s="13" t="s">
        <v>4102</v>
      </c>
      <c r="C1027" s="13" t="s">
        <v>4103</v>
      </c>
    </row>
    <row r="1028" spans="1:3" ht="15.9" customHeight="1" x14ac:dyDescent="0.3">
      <c r="A1028" s="13">
        <v>931</v>
      </c>
      <c r="B1028" s="13" t="s">
        <v>4104</v>
      </c>
      <c r="C1028" s="13" t="s">
        <v>4105</v>
      </c>
    </row>
    <row r="1029" spans="1:3" ht="15.9" customHeight="1" x14ac:dyDescent="0.3">
      <c r="A1029" s="13">
        <v>932</v>
      </c>
      <c r="B1029" s="13" t="s">
        <v>4106</v>
      </c>
      <c r="C1029" s="13" t="s">
        <v>4107</v>
      </c>
    </row>
    <row r="1030" spans="1:3" ht="15.9" customHeight="1" x14ac:dyDescent="0.3">
      <c r="A1030" s="13">
        <v>933</v>
      </c>
      <c r="B1030" s="13" t="s">
        <v>4108</v>
      </c>
      <c r="C1030" s="13" t="s">
        <v>4109</v>
      </c>
    </row>
    <row r="1031" spans="1:3" ht="15.9" customHeight="1" x14ac:dyDescent="0.3">
      <c r="A1031" s="13">
        <v>934</v>
      </c>
      <c r="B1031" s="13" t="s">
        <v>4110</v>
      </c>
      <c r="C1031" s="13" t="s">
        <v>4111</v>
      </c>
    </row>
    <row r="1032" spans="1:3" ht="15.9" customHeight="1" x14ac:dyDescent="0.3">
      <c r="A1032" s="13">
        <v>935</v>
      </c>
      <c r="B1032" s="13" t="s">
        <v>4112</v>
      </c>
      <c r="C1032" s="13" t="s">
        <v>4113</v>
      </c>
    </row>
    <row r="1033" spans="1:3" ht="15.9" customHeight="1" x14ac:dyDescent="0.3">
      <c r="A1033" s="13">
        <v>936</v>
      </c>
      <c r="B1033" s="13" t="s">
        <v>4114</v>
      </c>
      <c r="C1033" s="13" t="s">
        <v>4115</v>
      </c>
    </row>
    <row r="1034" spans="1:3" ht="15.9" customHeight="1" x14ac:dyDescent="0.3">
      <c r="A1034" s="13">
        <v>937</v>
      </c>
      <c r="B1034" s="13" t="s">
        <v>4116</v>
      </c>
      <c r="C1034" s="13" t="s">
        <v>4117</v>
      </c>
    </row>
    <row r="1035" spans="1:3" ht="15.9" customHeight="1" x14ac:dyDescent="0.3">
      <c r="A1035" s="13">
        <v>938</v>
      </c>
      <c r="B1035" s="13" t="s">
        <v>4118</v>
      </c>
      <c r="C1035" s="13" t="s">
        <v>4119</v>
      </c>
    </row>
    <row r="1036" spans="1:3" ht="15.9" customHeight="1" x14ac:dyDescent="0.3">
      <c r="A1036" s="13">
        <v>939</v>
      </c>
      <c r="B1036" s="13" t="s">
        <v>4120</v>
      </c>
      <c r="C1036" s="13" t="s">
        <v>4121</v>
      </c>
    </row>
    <row r="1037" spans="1:3" ht="15.9" customHeight="1" x14ac:dyDescent="0.3">
      <c r="A1037" s="13">
        <v>940</v>
      </c>
      <c r="B1037" s="13" t="s">
        <v>4122</v>
      </c>
      <c r="C1037" s="13" t="s">
        <v>4123</v>
      </c>
    </row>
    <row r="1038" spans="1:3" ht="15.9" customHeight="1" x14ac:dyDescent="0.3">
      <c r="A1038" s="13">
        <v>941</v>
      </c>
      <c r="B1038" s="13" t="s">
        <v>4124</v>
      </c>
      <c r="C1038" s="13" t="s">
        <v>4125</v>
      </c>
    </row>
    <row r="1039" spans="1:3" ht="15.9" customHeight="1" x14ac:dyDescent="0.3">
      <c r="A1039" s="13">
        <v>942</v>
      </c>
      <c r="B1039" s="13" t="s">
        <v>4126</v>
      </c>
      <c r="C1039" s="13" t="s">
        <v>4127</v>
      </c>
    </row>
    <row r="1040" spans="1:3" ht="15.9" customHeight="1" x14ac:dyDescent="0.3">
      <c r="A1040" s="13">
        <v>943</v>
      </c>
      <c r="B1040" s="13" t="s">
        <v>4128</v>
      </c>
      <c r="C1040" s="13" t="s">
        <v>4129</v>
      </c>
    </row>
    <row r="1041" spans="1:3" ht="15.9" customHeight="1" x14ac:dyDescent="0.3">
      <c r="A1041" s="13">
        <v>944</v>
      </c>
      <c r="B1041" s="13" t="s">
        <v>4130</v>
      </c>
      <c r="C1041" s="13" t="s">
        <v>4131</v>
      </c>
    </row>
    <row r="1042" spans="1:3" ht="15.9" customHeight="1" x14ac:dyDescent="0.3">
      <c r="A1042" s="13">
        <v>945</v>
      </c>
      <c r="B1042" s="13" t="s">
        <v>4132</v>
      </c>
      <c r="C1042" s="13" t="s">
        <v>4133</v>
      </c>
    </row>
    <row r="1043" spans="1:3" ht="15.9" customHeight="1" x14ac:dyDescent="0.3">
      <c r="A1043" s="13">
        <v>946</v>
      </c>
      <c r="B1043" s="13" t="s">
        <v>4134</v>
      </c>
      <c r="C1043" s="13" t="s">
        <v>4135</v>
      </c>
    </row>
    <row r="1044" spans="1:3" ht="15.9" customHeight="1" x14ac:dyDescent="0.3">
      <c r="A1044" s="13">
        <v>947</v>
      </c>
      <c r="B1044" s="13" t="s">
        <v>4136</v>
      </c>
      <c r="C1044" s="13" t="s">
        <v>4137</v>
      </c>
    </row>
    <row r="1045" spans="1:3" ht="15.9" customHeight="1" x14ac:dyDescent="0.3">
      <c r="A1045" s="13">
        <v>948</v>
      </c>
      <c r="B1045" s="13" t="s">
        <v>4138</v>
      </c>
      <c r="C1045" s="13" t="s">
        <v>4139</v>
      </c>
    </row>
    <row r="1046" spans="1:3" ht="15.9" customHeight="1" x14ac:dyDescent="0.3">
      <c r="A1046" s="13">
        <v>949</v>
      </c>
      <c r="B1046" s="13" t="s">
        <v>4140</v>
      </c>
      <c r="C1046" s="13" t="s">
        <v>4141</v>
      </c>
    </row>
    <row r="1047" spans="1:3" ht="15.9" customHeight="1" x14ac:dyDescent="0.3">
      <c r="A1047" s="13">
        <v>950</v>
      </c>
      <c r="B1047" s="13" t="s">
        <v>4142</v>
      </c>
      <c r="C1047" s="13" t="s">
        <v>4143</v>
      </c>
    </row>
    <row r="1048" spans="1:3" ht="15.9" customHeight="1" x14ac:dyDescent="0.3">
      <c r="A1048" s="13">
        <v>951</v>
      </c>
      <c r="B1048" s="13" t="s">
        <v>4144</v>
      </c>
      <c r="C1048" s="13" t="s">
        <v>4145</v>
      </c>
    </row>
    <row r="1049" spans="1:3" ht="15.9" customHeight="1" x14ac:dyDescent="0.3">
      <c r="A1049" s="13">
        <v>952</v>
      </c>
      <c r="B1049" s="13" t="s">
        <v>4146</v>
      </c>
      <c r="C1049" s="13" t="s">
        <v>4147</v>
      </c>
    </row>
    <row r="1050" spans="1:3" ht="15.9" customHeight="1" x14ac:dyDescent="0.3">
      <c r="A1050" s="13">
        <v>953</v>
      </c>
      <c r="B1050" s="13" t="s">
        <v>4148</v>
      </c>
      <c r="C1050" s="13" t="s">
        <v>4149</v>
      </c>
    </row>
    <row r="1051" spans="1:3" ht="15.9" customHeight="1" x14ac:dyDescent="0.3">
      <c r="A1051" s="13">
        <v>954</v>
      </c>
      <c r="B1051" s="13" t="s">
        <v>4150</v>
      </c>
      <c r="C1051" s="13" t="s">
        <v>4151</v>
      </c>
    </row>
    <row r="1052" spans="1:3" ht="15.9" customHeight="1" x14ac:dyDescent="0.3">
      <c r="A1052" s="13">
        <v>955</v>
      </c>
      <c r="B1052" s="13" t="s">
        <v>4152</v>
      </c>
      <c r="C1052" s="13" t="s">
        <v>4153</v>
      </c>
    </row>
    <row r="1053" spans="1:3" ht="15.9" customHeight="1" x14ac:dyDescent="0.3">
      <c r="A1053" s="13">
        <v>956</v>
      </c>
      <c r="B1053" s="13" t="s">
        <v>4154</v>
      </c>
      <c r="C1053" s="13" t="s">
        <v>4155</v>
      </c>
    </row>
    <row r="1054" spans="1:3" ht="15.9" customHeight="1" x14ac:dyDescent="0.3">
      <c r="A1054" s="13">
        <v>957</v>
      </c>
      <c r="B1054" s="13" t="s">
        <v>4156</v>
      </c>
      <c r="C1054" s="13" t="s">
        <v>4157</v>
      </c>
    </row>
    <row r="1055" spans="1:3" ht="15.9" customHeight="1" x14ac:dyDescent="0.3">
      <c r="A1055" s="13">
        <v>958</v>
      </c>
      <c r="B1055" s="13" t="s">
        <v>4158</v>
      </c>
      <c r="C1055" s="13" t="s">
        <v>4159</v>
      </c>
    </row>
    <row r="1056" spans="1:3" ht="15.9" customHeight="1" x14ac:dyDescent="0.3">
      <c r="A1056" s="13">
        <v>959</v>
      </c>
      <c r="B1056" s="13" t="s">
        <v>4160</v>
      </c>
      <c r="C1056" s="13" t="s">
        <v>4161</v>
      </c>
    </row>
    <row r="1057" spans="1:3" ht="15.9" customHeight="1" x14ac:dyDescent="0.3">
      <c r="A1057" s="13">
        <v>960</v>
      </c>
      <c r="B1057" s="13" t="s">
        <v>4162</v>
      </c>
      <c r="C1057" s="13" t="s">
        <v>4163</v>
      </c>
    </row>
    <row r="1058" spans="1:3" ht="15.9" customHeight="1" x14ac:dyDescent="0.3">
      <c r="A1058" s="13">
        <v>961</v>
      </c>
      <c r="B1058" s="13" t="s">
        <v>4164</v>
      </c>
      <c r="C1058" s="13" t="s">
        <v>4165</v>
      </c>
    </row>
    <row r="1059" spans="1:3" ht="15.9" customHeight="1" x14ac:dyDescent="0.3">
      <c r="A1059" s="13">
        <v>962</v>
      </c>
      <c r="B1059" s="13" t="s">
        <v>4166</v>
      </c>
      <c r="C1059" s="13" t="s">
        <v>4167</v>
      </c>
    </row>
    <row r="1060" spans="1:3" ht="15.9" customHeight="1" x14ac:dyDescent="0.3">
      <c r="A1060" s="13">
        <v>963</v>
      </c>
      <c r="B1060" s="13" t="s">
        <v>4168</v>
      </c>
      <c r="C1060" s="13" t="s">
        <v>4169</v>
      </c>
    </row>
    <row r="1061" spans="1:3" ht="15.9" customHeight="1" x14ac:dyDescent="0.3">
      <c r="A1061" s="13">
        <v>964</v>
      </c>
      <c r="B1061" s="13" t="s">
        <v>4170</v>
      </c>
      <c r="C1061" s="13" t="s">
        <v>4171</v>
      </c>
    </row>
    <row r="1062" spans="1:3" ht="15.9" customHeight="1" x14ac:dyDescent="0.3">
      <c r="A1062" s="13">
        <v>965</v>
      </c>
      <c r="B1062" s="13" t="s">
        <v>4172</v>
      </c>
      <c r="C1062" s="13" t="s">
        <v>4173</v>
      </c>
    </row>
    <row r="1063" spans="1:3" ht="15.9" customHeight="1" x14ac:dyDescent="0.3">
      <c r="A1063" s="13">
        <v>966</v>
      </c>
      <c r="B1063" s="13" t="s">
        <v>4174</v>
      </c>
      <c r="C1063" s="13" t="s">
        <v>4175</v>
      </c>
    </row>
    <row r="1064" spans="1:3" ht="15.9" customHeight="1" x14ac:dyDescent="0.3">
      <c r="A1064" s="13">
        <v>967</v>
      </c>
      <c r="B1064" s="13" t="s">
        <v>4176</v>
      </c>
      <c r="C1064" s="13" t="s">
        <v>4177</v>
      </c>
    </row>
    <row r="1065" spans="1:3" ht="15.9" customHeight="1" x14ac:dyDescent="0.3">
      <c r="A1065" s="13">
        <v>968</v>
      </c>
      <c r="B1065" s="13" t="s">
        <v>4178</v>
      </c>
      <c r="C1065" s="13" t="s">
        <v>4179</v>
      </c>
    </row>
    <row r="1066" spans="1:3" ht="15.9" customHeight="1" x14ac:dyDescent="0.3">
      <c r="A1066" s="13">
        <v>969</v>
      </c>
      <c r="B1066" s="13" t="s">
        <v>4180</v>
      </c>
      <c r="C1066" s="13" t="s">
        <v>4181</v>
      </c>
    </row>
    <row r="1067" spans="1:3" ht="15.9" customHeight="1" x14ac:dyDescent="0.3">
      <c r="A1067" s="13">
        <v>970</v>
      </c>
      <c r="B1067" s="13" t="s">
        <v>4182</v>
      </c>
      <c r="C1067" s="13" t="s">
        <v>4183</v>
      </c>
    </row>
    <row r="1068" spans="1:3" ht="15.9" customHeight="1" x14ac:dyDescent="0.3">
      <c r="A1068" s="13">
        <v>971</v>
      </c>
      <c r="B1068" s="13" t="s">
        <v>4184</v>
      </c>
      <c r="C1068" s="13" t="s">
        <v>4185</v>
      </c>
    </row>
    <row r="1069" spans="1:3" ht="15.9" customHeight="1" x14ac:dyDescent="0.3">
      <c r="A1069" s="13">
        <v>972</v>
      </c>
      <c r="B1069" s="13" t="s">
        <v>4186</v>
      </c>
      <c r="C1069" s="13" t="s">
        <v>4187</v>
      </c>
    </row>
    <row r="1070" spans="1:3" ht="15.9" customHeight="1" x14ac:dyDescent="0.3">
      <c r="A1070" s="13">
        <v>973</v>
      </c>
      <c r="B1070" s="13" t="s">
        <v>4188</v>
      </c>
      <c r="C1070" s="13" t="s">
        <v>4189</v>
      </c>
    </row>
    <row r="1071" spans="1:3" ht="15.9" customHeight="1" x14ac:dyDescent="0.3">
      <c r="A1071" s="13">
        <v>974</v>
      </c>
      <c r="B1071" s="13" t="s">
        <v>4190</v>
      </c>
      <c r="C1071" s="13" t="s">
        <v>4191</v>
      </c>
    </row>
    <row r="1072" spans="1:3" ht="15.9" customHeight="1" x14ac:dyDescent="0.3">
      <c r="A1072" s="13">
        <v>975</v>
      </c>
      <c r="B1072" s="13" t="s">
        <v>4192</v>
      </c>
      <c r="C1072" s="13" t="s">
        <v>4193</v>
      </c>
    </row>
    <row r="1073" spans="1:3" ht="15.9" customHeight="1" x14ac:dyDescent="0.3">
      <c r="A1073" s="13">
        <v>976</v>
      </c>
      <c r="B1073" s="13" t="s">
        <v>4194</v>
      </c>
      <c r="C1073" s="13" t="s">
        <v>4195</v>
      </c>
    </row>
    <row r="1074" spans="1:3" ht="15.9" customHeight="1" x14ac:dyDescent="0.3">
      <c r="A1074" s="13">
        <v>977</v>
      </c>
      <c r="B1074" s="13" t="s">
        <v>4196</v>
      </c>
      <c r="C1074" s="13" t="s">
        <v>4197</v>
      </c>
    </row>
    <row r="1075" spans="1:3" ht="15.9" customHeight="1" x14ac:dyDescent="0.3">
      <c r="A1075" s="13">
        <v>978</v>
      </c>
      <c r="B1075" s="13" t="s">
        <v>4198</v>
      </c>
      <c r="C1075" s="13" t="s">
        <v>4199</v>
      </c>
    </row>
    <row r="1076" spans="1:3" ht="15.9" customHeight="1" x14ac:dyDescent="0.3">
      <c r="A1076" s="13">
        <v>979</v>
      </c>
      <c r="B1076" s="13" t="s">
        <v>4200</v>
      </c>
      <c r="C1076" s="13" t="s">
        <v>4201</v>
      </c>
    </row>
    <row r="1077" spans="1:3" ht="15.9" customHeight="1" x14ac:dyDescent="0.3">
      <c r="A1077" s="13">
        <v>980</v>
      </c>
      <c r="B1077" s="13" t="s">
        <v>4202</v>
      </c>
      <c r="C1077" s="13" t="s">
        <v>4203</v>
      </c>
    </row>
    <row r="1078" spans="1:3" ht="15.9" customHeight="1" x14ac:dyDescent="0.3">
      <c r="A1078" s="13">
        <v>981</v>
      </c>
      <c r="B1078" s="13" t="s">
        <v>4204</v>
      </c>
      <c r="C1078" s="13" t="s">
        <v>4205</v>
      </c>
    </row>
    <row r="1079" spans="1:3" ht="15.9" customHeight="1" x14ac:dyDescent="0.3">
      <c r="A1079" s="13">
        <v>982</v>
      </c>
      <c r="B1079" s="13" t="s">
        <v>4206</v>
      </c>
      <c r="C1079" s="13" t="s">
        <v>4207</v>
      </c>
    </row>
    <row r="1080" spans="1:3" ht="15.9" customHeight="1" x14ac:dyDescent="0.3">
      <c r="A1080" s="13">
        <v>983</v>
      </c>
      <c r="B1080" s="13" t="s">
        <v>4208</v>
      </c>
      <c r="C1080" s="13" t="s">
        <v>4209</v>
      </c>
    </row>
    <row r="1081" spans="1:3" ht="15.9" customHeight="1" x14ac:dyDescent="0.3">
      <c r="A1081" s="13">
        <v>984</v>
      </c>
      <c r="B1081" s="13" t="s">
        <v>4210</v>
      </c>
      <c r="C1081" s="13" t="s">
        <v>4211</v>
      </c>
    </row>
    <row r="1082" spans="1:3" ht="15.9" customHeight="1" x14ac:dyDescent="0.3">
      <c r="A1082" s="13">
        <v>985</v>
      </c>
      <c r="B1082" s="13" t="s">
        <v>4212</v>
      </c>
      <c r="C1082" s="13" t="s">
        <v>4213</v>
      </c>
    </row>
    <row r="1083" spans="1:3" ht="15.9" customHeight="1" x14ac:dyDescent="0.3">
      <c r="A1083" s="13">
        <v>986</v>
      </c>
      <c r="B1083" s="13" t="s">
        <v>4214</v>
      </c>
      <c r="C1083" s="13" t="s">
        <v>4215</v>
      </c>
    </row>
    <row r="1084" spans="1:3" ht="15.9" customHeight="1" x14ac:dyDescent="0.3">
      <c r="A1084" s="13">
        <v>987</v>
      </c>
      <c r="B1084" s="13" t="s">
        <v>4216</v>
      </c>
      <c r="C1084" s="13" t="s">
        <v>4217</v>
      </c>
    </row>
    <row r="1085" spans="1:3" ht="15.9" customHeight="1" x14ac:dyDescent="0.3">
      <c r="A1085" s="13">
        <v>988</v>
      </c>
      <c r="B1085" s="13" t="s">
        <v>4218</v>
      </c>
      <c r="C1085" s="13" t="s">
        <v>4219</v>
      </c>
    </row>
    <row r="1086" spans="1:3" ht="15.9" customHeight="1" x14ac:dyDescent="0.3">
      <c r="A1086" s="13">
        <v>989</v>
      </c>
      <c r="B1086" s="13" t="s">
        <v>4220</v>
      </c>
      <c r="C1086" s="13" t="s">
        <v>4221</v>
      </c>
    </row>
    <row r="1087" spans="1:3" ht="15.9" customHeight="1" x14ac:dyDescent="0.3">
      <c r="A1087" s="13">
        <v>990</v>
      </c>
      <c r="B1087" s="13" t="s">
        <v>4222</v>
      </c>
      <c r="C1087" s="13" t="s">
        <v>4223</v>
      </c>
    </row>
    <row r="1088" spans="1:3" ht="15.9" customHeight="1" x14ac:dyDescent="0.3">
      <c r="A1088" s="13">
        <v>991</v>
      </c>
      <c r="B1088" s="13" t="s">
        <v>4224</v>
      </c>
      <c r="C1088" s="13" t="s">
        <v>4225</v>
      </c>
    </row>
    <row r="1089" spans="1:3" ht="15.9" customHeight="1" x14ac:dyDescent="0.3">
      <c r="A1089" s="13">
        <v>992</v>
      </c>
      <c r="B1089" s="13" t="s">
        <v>4226</v>
      </c>
      <c r="C1089" s="13" t="s">
        <v>4227</v>
      </c>
    </row>
    <row r="1090" spans="1:3" ht="15.9" customHeight="1" x14ac:dyDescent="0.3">
      <c r="A1090" s="13">
        <v>993</v>
      </c>
      <c r="B1090" s="13" t="s">
        <v>4228</v>
      </c>
      <c r="C1090" s="13" t="s">
        <v>4229</v>
      </c>
    </row>
    <row r="1091" spans="1:3" ht="15.9" customHeight="1" x14ac:dyDescent="0.3">
      <c r="A1091" s="13">
        <v>994</v>
      </c>
      <c r="B1091" s="13" t="s">
        <v>4230</v>
      </c>
      <c r="C1091" s="13" t="s">
        <v>4231</v>
      </c>
    </row>
    <row r="1092" spans="1:3" ht="15.9" customHeight="1" x14ac:dyDescent="0.3">
      <c r="A1092" s="13">
        <v>995</v>
      </c>
      <c r="B1092" s="13" t="s">
        <v>4232</v>
      </c>
      <c r="C1092" s="13" t="s">
        <v>4233</v>
      </c>
    </row>
    <row r="1093" spans="1:3" ht="15.9" customHeight="1" x14ac:dyDescent="0.3">
      <c r="A1093" s="13">
        <v>996</v>
      </c>
      <c r="B1093" s="13" t="s">
        <v>4234</v>
      </c>
      <c r="C1093" s="13" t="s">
        <v>4235</v>
      </c>
    </row>
    <row r="1094" spans="1:3" ht="15.9" customHeight="1" x14ac:dyDescent="0.3">
      <c r="A1094" s="13">
        <v>997</v>
      </c>
      <c r="B1094" s="13" t="s">
        <v>4236</v>
      </c>
      <c r="C1094" s="13" t="s">
        <v>4237</v>
      </c>
    </row>
    <row r="1095" spans="1:3" ht="15.9" customHeight="1" x14ac:dyDescent="0.3">
      <c r="A1095" s="13">
        <v>998</v>
      </c>
      <c r="B1095" s="13" t="s">
        <v>4238</v>
      </c>
      <c r="C1095" s="13" t="s">
        <v>4239</v>
      </c>
    </row>
    <row r="1096" spans="1:3" ht="15.9" customHeight="1" x14ac:dyDescent="0.3">
      <c r="A1096" s="13">
        <v>999</v>
      </c>
      <c r="B1096" s="13" t="s">
        <v>4240</v>
      </c>
      <c r="C1096" s="13" t="s">
        <v>4241</v>
      </c>
    </row>
    <row r="1097" spans="1:3" ht="15.9" customHeight="1" x14ac:dyDescent="0.3">
      <c r="A1097" s="13">
        <v>1000</v>
      </c>
      <c r="B1097" s="13" t="s">
        <v>4242</v>
      </c>
      <c r="C1097" s="13" t="s">
        <v>4243</v>
      </c>
    </row>
    <row r="1098" spans="1:3" ht="15.9" customHeight="1" x14ac:dyDescent="0.3">
      <c r="A1098" s="13">
        <v>1001</v>
      </c>
      <c r="B1098" s="13" t="s">
        <v>4244</v>
      </c>
      <c r="C1098" s="13" t="s">
        <v>4245</v>
      </c>
    </row>
    <row r="1099" spans="1:3" ht="15.9" customHeight="1" x14ac:dyDescent="0.3">
      <c r="A1099" s="13">
        <v>1002</v>
      </c>
      <c r="B1099" s="13" t="s">
        <v>4246</v>
      </c>
      <c r="C1099" s="13" t="s">
        <v>4247</v>
      </c>
    </row>
    <row r="1100" spans="1:3" ht="15.9" customHeight="1" x14ac:dyDescent="0.3">
      <c r="A1100" s="13">
        <v>1003</v>
      </c>
      <c r="B1100" s="13" t="s">
        <v>4248</v>
      </c>
      <c r="C1100" s="13" t="s">
        <v>4249</v>
      </c>
    </row>
    <row r="1101" spans="1:3" ht="15.9" customHeight="1" x14ac:dyDescent="0.3">
      <c r="A1101" s="13">
        <v>1004</v>
      </c>
      <c r="B1101" s="13" t="s">
        <v>4250</v>
      </c>
      <c r="C1101" s="13" t="s">
        <v>4251</v>
      </c>
    </row>
    <row r="1102" spans="1:3" ht="15.9" customHeight="1" x14ac:dyDescent="0.3">
      <c r="A1102" s="13">
        <v>1005</v>
      </c>
      <c r="B1102" s="13" t="s">
        <v>4252</v>
      </c>
      <c r="C1102" s="13" t="s">
        <v>4253</v>
      </c>
    </row>
    <row r="1103" spans="1:3" ht="15.9" customHeight="1" x14ac:dyDescent="0.3">
      <c r="A1103" s="13">
        <v>1006</v>
      </c>
      <c r="B1103" s="13" t="s">
        <v>4254</v>
      </c>
      <c r="C1103" s="13" t="s">
        <v>4255</v>
      </c>
    </row>
    <row r="1104" spans="1:3" ht="15.9" customHeight="1" x14ac:dyDescent="0.3">
      <c r="A1104" s="13">
        <v>1007</v>
      </c>
      <c r="B1104" s="13" t="s">
        <v>4256</v>
      </c>
      <c r="C1104" s="13" t="s">
        <v>4257</v>
      </c>
    </row>
    <row r="1105" spans="1:3" ht="15.9" customHeight="1" x14ac:dyDescent="0.3">
      <c r="A1105" s="13">
        <v>1008</v>
      </c>
      <c r="B1105" s="13" t="s">
        <v>4258</v>
      </c>
      <c r="C1105" s="13" t="s">
        <v>4259</v>
      </c>
    </row>
    <row r="1106" spans="1:3" ht="15.9" customHeight="1" x14ac:dyDescent="0.3">
      <c r="A1106" s="13">
        <v>1009</v>
      </c>
      <c r="B1106" s="13" t="s">
        <v>4260</v>
      </c>
      <c r="C1106" s="13" t="s">
        <v>4261</v>
      </c>
    </row>
    <row r="1107" spans="1:3" ht="15.9" customHeight="1" x14ac:dyDescent="0.3">
      <c r="A1107" s="13">
        <v>1010</v>
      </c>
      <c r="B1107" s="13" t="s">
        <v>4262</v>
      </c>
      <c r="C1107" s="13" t="s">
        <v>4263</v>
      </c>
    </row>
    <row r="1108" spans="1:3" ht="15.9" customHeight="1" x14ac:dyDescent="0.3">
      <c r="A1108" s="13">
        <v>1011</v>
      </c>
      <c r="B1108" s="13" t="s">
        <v>4264</v>
      </c>
      <c r="C1108" s="13" t="s">
        <v>4265</v>
      </c>
    </row>
    <row r="1109" spans="1:3" ht="15.9" customHeight="1" x14ac:dyDescent="0.3">
      <c r="A1109" s="13">
        <v>1012</v>
      </c>
      <c r="B1109" s="13" t="s">
        <v>4266</v>
      </c>
      <c r="C1109" s="13" t="s">
        <v>4267</v>
      </c>
    </row>
    <row r="1110" spans="1:3" ht="15.9" customHeight="1" x14ac:dyDescent="0.3">
      <c r="A1110" s="13">
        <v>1013</v>
      </c>
      <c r="B1110" s="13" t="s">
        <v>4268</v>
      </c>
      <c r="C1110" s="13" t="s">
        <v>4269</v>
      </c>
    </row>
    <row r="1111" spans="1:3" ht="15.9" customHeight="1" x14ac:dyDescent="0.3">
      <c r="A1111" s="13">
        <v>1014</v>
      </c>
      <c r="B1111" s="13" t="s">
        <v>4270</v>
      </c>
      <c r="C1111" s="13" t="s">
        <v>4271</v>
      </c>
    </row>
    <row r="1112" spans="1:3" ht="15.9" customHeight="1" x14ac:dyDescent="0.3">
      <c r="A1112" s="13">
        <v>1015</v>
      </c>
      <c r="B1112" s="13" t="s">
        <v>4272</v>
      </c>
      <c r="C1112" s="13" t="s">
        <v>4273</v>
      </c>
    </row>
    <row r="1113" spans="1:3" ht="15.9" customHeight="1" x14ac:dyDescent="0.3">
      <c r="A1113" s="13">
        <v>1016</v>
      </c>
      <c r="B1113" s="13" t="s">
        <v>4274</v>
      </c>
      <c r="C1113" s="13" t="s">
        <v>4275</v>
      </c>
    </row>
    <row r="1114" spans="1:3" ht="15.9" customHeight="1" x14ac:dyDescent="0.3">
      <c r="A1114" s="13">
        <v>1017</v>
      </c>
      <c r="B1114" s="13" t="s">
        <v>4276</v>
      </c>
      <c r="C1114" s="13" t="s">
        <v>4277</v>
      </c>
    </row>
    <row r="1115" spans="1:3" ht="15.9" customHeight="1" x14ac:dyDescent="0.3">
      <c r="A1115" s="13">
        <v>1018</v>
      </c>
      <c r="B1115" s="13" t="s">
        <v>4278</v>
      </c>
      <c r="C1115" s="13" t="s">
        <v>4279</v>
      </c>
    </row>
    <row r="1116" spans="1:3" ht="15.9" customHeight="1" x14ac:dyDescent="0.3">
      <c r="A1116" s="13">
        <v>1019</v>
      </c>
      <c r="B1116" s="13" t="s">
        <v>4280</v>
      </c>
      <c r="C1116" s="13" t="s">
        <v>4281</v>
      </c>
    </row>
    <row r="1117" spans="1:3" ht="15.9" customHeight="1" x14ac:dyDescent="0.3">
      <c r="A1117" s="13">
        <v>1020</v>
      </c>
      <c r="B1117" s="13" t="s">
        <v>4282</v>
      </c>
      <c r="C1117" s="13" t="s">
        <v>4283</v>
      </c>
    </row>
    <row r="1118" spans="1:3" ht="15.9" customHeight="1" x14ac:dyDescent="0.3">
      <c r="A1118" s="13">
        <v>1021</v>
      </c>
      <c r="B1118" s="13" t="s">
        <v>4284</v>
      </c>
      <c r="C1118" s="13" t="s">
        <v>4285</v>
      </c>
    </row>
    <row r="1119" spans="1:3" ht="15.9" customHeight="1" x14ac:dyDescent="0.3">
      <c r="A1119" s="13">
        <v>1022</v>
      </c>
      <c r="B1119" s="13" t="s">
        <v>4286</v>
      </c>
      <c r="C1119" s="13" t="s">
        <v>4287</v>
      </c>
    </row>
    <row r="1120" spans="1:3" ht="15.9" customHeight="1" x14ac:dyDescent="0.3">
      <c r="A1120" s="13">
        <v>1023</v>
      </c>
      <c r="B1120" s="13" t="s">
        <v>4288</v>
      </c>
      <c r="C1120" s="13" t="s">
        <v>4289</v>
      </c>
    </row>
    <row r="1121" spans="1:3" ht="15.9" customHeight="1" x14ac:dyDescent="0.3">
      <c r="A1121" s="13">
        <v>1024</v>
      </c>
      <c r="B1121" s="13" t="s">
        <v>4290</v>
      </c>
      <c r="C1121" s="13" t="s">
        <v>4291</v>
      </c>
    </row>
    <row r="1122" spans="1:3" ht="15.9" customHeight="1" x14ac:dyDescent="0.3">
      <c r="A1122" s="13">
        <v>1025</v>
      </c>
      <c r="B1122" s="13" t="s">
        <v>4292</v>
      </c>
      <c r="C1122" s="13" t="s">
        <v>4293</v>
      </c>
    </row>
    <row r="1123" spans="1:3" ht="15.9" customHeight="1" x14ac:dyDescent="0.3">
      <c r="A1123" s="13">
        <v>1026</v>
      </c>
      <c r="B1123" s="13" t="s">
        <v>4294</v>
      </c>
      <c r="C1123" s="13" t="s">
        <v>4295</v>
      </c>
    </row>
    <row r="1124" spans="1:3" ht="15.9" customHeight="1" x14ac:dyDescent="0.3">
      <c r="A1124" s="13">
        <v>1027</v>
      </c>
      <c r="B1124" s="13" t="s">
        <v>4296</v>
      </c>
      <c r="C1124" s="13" t="s">
        <v>4297</v>
      </c>
    </row>
    <row r="1125" spans="1:3" ht="15.9" customHeight="1" x14ac:dyDescent="0.3">
      <c r="A1125" s="13">
        <v>1028</v>
      </c>
      <c r="B1125" s="13" t="s">
        <v>4298</v>
      </c>
      <c r="C1125" s="13" t="s">
        <v>4299</v>
      </c>
    </row>
    <row r="1126" spans="1:3" ht="15.9" customHeight="1" x14ac:dyDescent="0.3">
      <c r="A1126" s="13">
        <v>1029</v>
      </c>
      <c r="B1126" s="13" t="s">
        <v>4300</v>
      </c>
      <c r="C1126" s="13" t="s">
        <v>4301</v>
      </c>
    </row>
    <row r="1127" spans="1:3" ht="15.9" customHeight="1" x14ac:dyDescent="0.3">
      <c r="A1127" s="13">
        <v>1030</v>
      </c>
      <c r="B1127" s="13" t="s">
        <v>4302</v>
      </c>
      <c r="C1127" s="13" t="s">
        <v>4303</v>
      </c>
    </row>
    <row r="1128" spans="1:3" ht="15.9" customHeight="1" x14ac:dyDescent="0.3">
      <c r="A1128" s="13">
        <v>1031</v>
      </c>
      <c r="B1128" s="13" t="s">
        <v>4304</v>
      </c>
      <c r="C1128" s="13" t="s">
        <v>4305</v>
      </c>
    </row>
    <row r="1129" spans="1:3" ht="15.9" customHeight="1" x14ac:dyDescent="0.3">
      <c r="A1129" s="13">
        <v>1032</v>
      </c>
      <c r="B1129" s="13" t="s">
        <v>4306</v>
      </c>
      <c r="C1129" s="13" t="s">
        <v>4307</v>
      </c>
    </row>
    <row r="1130" spans="1:3" ht="15.9" customHeight="1" x14ac:dyDescent="0.3">
      <c r="A1130" s="13">
        <v>1033</v>
      </c>
      <c r="B1130" s="13" t="s">
        <v>4308</v>
      </c>
      <c r="C1130" s="13" t="s">
        <v>4309</v>
      </c>
    </row>
    <row r="1131" spans="1:3" ht="15.9" customHeight="1" x14ac:dyDescent="0.3">
      <c r="A1131" s="13">
        <v>1034</v>
      </c>
      <c r="B1131" s="13" t="s">
        <v>4310</v>
      </c>
      <c r="C1131" s="13" t="s">
        <v>4311</v>
      </c>
    </row>
    <row r="1132" spans="1:3" ht="15.9" customHeight="1" x14ac:dyDescent="0.3">
      <c r="A1132" s="13">
        <v>1035</v>
      </c>
      <c r="B1132" s="13" t="s">
        <v>4312</v>
      </c>
      <c r="C1132" s="13" t="s">
        <v>4313</v>
      </c>
    </row>
    <row r="1133" spans="1:3" ht="15.9" customHeight="1" x14ac:dyDescent="0.3">
      <c r="A1133" s="13">
        <v>1036</v>
      </c>
      <c r="B1133" s="13" t="s">
        <v>4314</v>
      </c>
      <c r="C1133" s="13" t="s">
        <v>4315</v>
      </c>
    </row>
    <row r="1134" spans="1:3" ht="15.9" customHeight="1" x14ac:dyDescent="0.3">
      <c r="A1134" s="13">
        <v>1037</v>
      </c>
      <c r="B1134" s="13" t="s">
        <v>4316</v>
      </c>
      <c r="C1134" s="13" t="s">
        <v>4317</v>
      </c>
    </row>
    <row r="1135" spans="1:3" ht="15.9" customHeight="1" x14ac:dyDescent="0.3">
      <c r="A1135" s="13">
        <v>1038</v>
      </c>
      <c r="B1135" s="13" t="s">
        <v>4318</v>
      </c>
      <c r="C1135" s="13" t="s">
        <v>4319</v>
      </c>
    </row>
    <row r="1136" spans="1:3" ht="15.9" customHeight="1" x14ac:dyDescent="0.3">
      <c r="A1136" s="13">
        <v>1039</v>
      </c>
      <c r="B1136" s="13" t="s">
        <v>4320</v>
      </c>
      <c r="C1136" s="13" t="s">
        <v>4321</v>
      </c>
    </row>
    <row r="1137" spans="1:3" ht="15.9" customHeight="1" x14ac:dyDescent="0.3">
      <c r="A1137" s="13">
        <v>1040</v>
      </c>
      <c r="B1137" s="13" t="s">
        <v>4322</v>
      </c>
      <c r="C1137" s="13" t="s">
        <v>4323</v>
      </c>
    </row>
    <row r="1138" spans="1:3" ht="15.9" customHeight="1" x14ac:dyDescent="0.3">
      <c r="A1138" s="13">
        <v>1041</v>
      </c>
      <c r="B1138" s="13" t="s">
        <v>4324</v>
      </c>
      <c r="C1138" s="13" t="s">
        <v>4325</v>
      </c>
    </row>
    <row r="1139" spans="1:3" ht="15.9" customHeight="1" x14ac:dyDescent="0.3">
      <c r="A1139" s="13">
        <v>1042</v>
      </c>
      <c r="B1139" s="13" t="s">
        <v>4326</v>
      </c>
      <c r="C1139" s="13" t="s">
        <v>4327</v>
      </c>
    </row>
    <row r="1140" spans="1:3" ht="15.9" customHeight="1" x14ac:dyDescent="0.3">
      <c r="A1140" s="13">
        <v>1043</v>
      </c>
      <c r="B1140" s="13" t="s">
        <v>4328</v>
      </c>
      <c r="C1140" s="13" t="s">
        <v>4329</v>
      </c>
    </row>
    <row r="1141" spans="1:3" ht="15.9" customHeight="1" x14ac:dyDescent="0.3">
      <c r="A1141" s="13">
        <v>1044</v>
      </c>
      <c r="B1141" s="13" t="s">
        <v>4330</v>
      </c>
      <c r="C1141" s="13" t="s">
        <v>4331</v>
      </c>
    </row>
    <row r="1142" spans="1:3" ht="15.9" customHeight="1" x14ac:dyDescent="0.3">
      <c r="A1142" s="13">
        <v>1045</v>
      </c>
      <c r="B1142" s="13" t="s">
        <v>4332</v>
      </c>
      <c r="C1142" s="13" t="s">
        <v>4333</v>
      </c>
    </row>
    <row r="1143" spans="1:3" ht="15.9" customHeight="1" x14ac:dyDescent="0.3">
      <c r="A1143" s="13">
        <v>1046</v>
      </c>
      <c r="B1143" s="13" t="s">
        <v>4334</v>
      </c>
      <c r="C1143" s="13" t="s">
        <v>4335</v>
      </c>
    </row>
    <row r="1144" spans="1:3" ht="15.9" customHeight="1" x14ac:dyDescent="0.3">
      <c r="A1144" s="13">
        <v>1047</v>
      </c>
      <c r="B1144" s="13" t="s">
        <v>4336</v>
      </c>
      <c r="C1144" s="13" t="s">
        <v>4337</v>
      </c>
    </row>
    <row r="1145" spans="1:3" ht="15.9" customHeight="1" x14ac:dyDescent="0.3">
      <c r="A1145" s="13">
        <v>1048</v>
      </c>
      <c r="B1145" s="13" t="s">
        <v>4338</v>
      </c>
      <c r="C1145" s="13" t="s">
        <v>4339</v>
      </c>
    </row>
    <row r="1146" spans="1:3" ht="15.9" customHeight="1" x14ac:dyDescent="0.3">
      <c r="A1146" s="13">
        <v>1049</v>
      </c>
      <c r="B1146" s="13" t="s">
        <v>4340</v>
      </c>
      <c r="C1146" s="13" t="s">
        <v>4341</v>
      </c>
    </row>
    <row r="1147" spans="1:3" ht="15.9" customHeight="1" x14ac:dyDescent="0.3">
      <c r="A1147" s="13">
        <v>1050</v>
      </c>
      <c r="B1147" s="13" t="s">
        <v>4342</v>
      </c>
      <c r="C1147" s="13" t="s">
        <v>4343</v>
      </c>
    </row>
    <row r="1148" spans="1:3" ht="15.9" customHeight="1" x14ac:dyDescent="0.3">
      <c r="A1148" s="13">
        <v>1051</v>
      </c>
      <c r="B1148" s="13" t="s">
        <v>4344</v>
      </c>
      <c r="C1148" s="13" t="s">
        <v>4345</v>
      </c>
    </row>
    <row r="1149" spans="1:3" ht="15.9" customHeight="1" x14ac:dyDescent="0.3">
      <c r="A1149" s="13">
        <v>1052</v>
      </c>
      <c r="B1149" s="13" t="s">
        <v>4346</v>
      </c>
      <c r="C1149" s="13" t="s">
        <v>4347</v>
      </c>
    </row>
    <row r="1150" spans="1:3" ht="15.9" customHeight="1" x14ac:dyDescent="0.3">
      <c r="A1150" s="13">
        <v>1053</v>
      </c>
      <c r="B1150" s="13" t="s">
        <v>4348</v>
      </c>
      <c r="C1150" s="13" t="s">
        <v>4349</v>
      </c>
    </row>
    <row r="1151" spans="1:3" ht="15.9" customHeight="1" x14ac:dyDescent="0.3">
      <c r="A1151" s="13">
        <v>1054</v>
      </c>
      <c r="B1151" s="13" t="s">
        <v>4350</v>
      </c>
      <c r="C1151" s="13" t="s">
        <v>4351</v>
      </c>
    </row>
    <row r="1152" spans="1:3" ht="15.9" customHeight="1" x14ac:dyDescent="0.3">
      <c r="A1152" s="13">
        <v>1055</v>
      </c>
      <c r="B1152" s="13" t="s">
        <v>4352</v>
      </c>
      <c r="C1152" s="13" t="s">
        <v>4353</v>
      </c>
    </row>
    <row r="1153" spans="1:3" ht="15.9" customHeight="1" x14ac:dyDescent="0.3">
      <c r="A1153" s="13">
        <v>1056</v>
      </c>
      <c r="B1153" s="13" t="s">
        <v>4354</v>
      </c>
      <c r="C1153" s="13" t="s">
        <v>4355</v>
      </c>
    </row>
    <row r="1154" spans="1:3" ht="15.9" customHeight="1" x14ac:dyDescent="0.3">
      <c r="A1154" s="13">
        <v>1057</v>
      </c>
      <c r="B1154" s="13" t="s">
        <v>4356</v>
      </c>
      <c r="C1154" s="13" t="s">
        <v>4357</v>
      </c>
    </row>
    <row r="1155" spans="1:3" ht="15.9" customHeight="1" x14ac:dyDescent="0.3">
      <c r="A1155" s="13">
        <v>1058</v>
      </c>
      <c r="B1155" s="13" t="s">
        <v>4358</v>
      </c>
      <c r="C1155" s="13" t="s">
        <v>4359</v>
      </c>
    </row>
    <row r="1156" spans="1:3" ht="15.9" customHeight="1" x14ac:dyDescent="0.3">
      <c r="A1156" s="13">
        <v>1059</v>
      </c>
      <c r="B1156" s="13" t="s">
        <v>4360</v>
      </c>
      <c r="C1156" s="13" t="s">
        <v>4361</v>
      </c>
    </row>
    <row r="1157" spans="1:3" ht="15.9" customHeight="1" x14ac:dyDescent="0.3">
      <c r="A1157" s="13">
        <v>1060</v>
      </c>
      <c r="B1157" s="13" t="s">
        <v>4362</v>
      </c>
      <c r="C1157" s="13" t="s">
        <v>4363</v>
      </c>
    </row>
    <row r="1158" spans="1:3" ht="15.9" customHeight="1" x14ac:dyDescent="0.3">
      <c r="A1158" s="13">
        <v>1061</v>
      </c>
      <c r="B1158" s="13" t="s">
        <v>4364</v>
      </c>
      <c r="C1158" s="13" t="s">
        <v>4365</v>
      </c>
    </row>
    <row r="1159" spans="1:3" ht="15.9" customHeight="1" x14ac:dyDescent="0.3">
      <c r="A1159" s="13">
        <v>1062</v>
      </c>
      <c r="B1159" s="13" t="s">
        <v>4366</v>
      </c>
      <c r="C1159" s="13" t="s">
        <v>4367</v>
      </c>
    </row>
    <row r="1160" spans="1:3" ht="15.9" customHeight="1" x14ac:dyDescent="0.3">
      <c r="A1160" s="13">
        <v>1063</v>
      </c>
      <c r="B1160" s="13" t="s">
        <v>4368</v>
      </c>
      <c r="C1160" s="13" t="s">
        <v>4369</v>
      </c>
    </row>
    <row r="1161" spans="1:3" ht="15.9" customHeight="1" x14ac:dyDescent="0.3">
      <c r="A1161" s="13">
        <v>1064</v>
      </c>
      <c r="B1161" s="13" t="s">
        <v>4370</v>
      </c>
      <c r="C1161" s="13" t="s">
        <v>4371</v>
      </c>
    </row>
    <row r="1162" spans="1:3" ht="15.9" customHeight="1" x14ac:dyDescent="0.3">
      <c r="A1162" s="13">
        <v>1065</v>
      </c>
      <c r="B1162" s="13" t="s">
        <v>4372</v>
      </c>
      <c r="C1162" s="13" t="s">
        <v>4373</v>
      </c>
    </row>
    <row r="1163" spans="1:3" ht="15.9" customHeight="1" x14ac:dyDescent="0.3">
      <c r="A1163" s="13">
        <v>1066</v>
      </c>
      <c r="B1163" s="13" t="s">
        <v>4374</v>
      </c>
      <c r="C1163" s="13" t="s">
        <v>4375</v>
      </c>
    </row>
    <row r="1164" spans="1:3" ht="15.9" customHeight="1" x14ac:dyDescent="0.3">
      <c r="A1164" s="13">
        <v>1067</v>
      </c>
      <c r="B1164" s="13" t="s">
        <v>4376</v>
      </c>
      <c r="C1164" s="13" t="s">
        <v>4377</v>
      </c>
    </row>
    <row r="1165" spans="1:3" ht="15.9" customHeight="1" x14ac:dyDescent="0.3">
      <c r="A1165" s="13">
        <v>1068</v>
      </c>
      <c r="B1165" s="13" t="s">
        <v>4378</v>
      </c>
      <c r="C1165" s="13" t="s">
        <v>4379</v>
      </c>
    </row>
    <row r="1166" spans="1:3" ht="15.9" customHeight="1" x14ac:dyDescent="0.3">
      <c r="A1166" s="13">
        <v>1069</v>
      </c>
      <c r="B1166" s="13" t="s">
        <v>4380</v>
      </c>
      <c r="C1166" s="13" t="s">
        <v>4381</v>
      </c>
    </row>
    <row r="1167" spans="1:3" ht="15.9" customHeight="1" x14ac:dyDescent="0.3">
      <c r="A1167" s="13">
        <v>1070</v>
      </c>
      <c r="B1167" s="13" t="s">
        <v>4382</v>
      </c>
      <c r="C1167" s="13" t="s">
        <v>4383</v>
      </c>
    </row>
    <row r="1168" spans="1:3" ht="15.9" customHeight="1" x14ac:dyDescent="0.3">
      <c r="A1168" s="13">
        <v>1071</v>
      </c>
      <c r="B1168" s="13" t="s">
        <v>4384</v>
      </c>
      <c r="C1168" s="13" t="s">
        <v>4385</v>
      </c>
    </row>
    <row r="1169" spans="1:3" ht="15.9" customHeight="1" x14ac:dyDescent="0.3">
      <c r="A1169" s="13">
        <v>1072</v>
      </c>
      <c r="B1169" s="13" t="s">
        <v>4386</v>
      </c>
      <c r="C1169" s="13" t="s">
        <v>4387</v>
      </c>
    </row>
    <row r="1170" spans="1:3" ht="15.9" customHeight="1" x14ac:dyDescent="0.3">
      <c r="A1170" s="13">
        <v>1073</v>
      </c>
      <c r="B1170" s="13" t="s">
        <v>4388</v>
      </c>
      <c r="C1170" s="13" t="s">
        <v>4389</v>
      </c>
    </row>
    <row r="1171" spans="1:3" ht="15.9" customHeight="1" x14ac:dyDescent="0.3">
      <c r="A1171" s="13">
        <v>1074</v>
      </c>
      <c r="B1171" s="13" t="s">
        <v>4390</v>
      </c>
      <c r="C1171" s="13" t="s">
        <v>4391</v>
      </c>
    </row>
    <row r="1172" spans="1:3" ht="15.9" customHeight="1" x14ac:dyDescent="0.3">
      <c r="A1172" s="13">
        <v>1075</v>
      </c>
      <c r="B1172" s="13" t="s">
        <v>4392</v>
      </c>
      <c r="C1172" s="13" t="s">
        <v>4393</v>
      </c>
    </row>
    <row r="1173" spans="1:3" ht="15.9" customHeight="1" x14ac:dyDescent="0.3">
      <c r="A1173" s="13">
        <v>1076</v>
      </c>
      <c r="B1173" s="13" t="s">
        <v>4394</v>
      </c>
      <c r="C1173" s="13" t="s">
        <v>4395</v>
      </c>
    </row>
    <row r="1174" spans="1:3" ht="15.9" customHeight="1" x14ac:dyDescent="0.3">
      <c r="A1174" s="13">
        <v>1077</v>
      </c>
      <c r="B1174" s="13" t="s">
        <v>4396</v>
      </c>
      <c r="C1174" s="13" t="s">
        <v>4397</v>
      </c>
    </row>
    <row r="1175" spans="1:3" ht="15.9" customHeight="1" x14ac:dyDescent="0.3">
      <c r="A1175" s="13">
        <v>1078</v>
      </c>
      <c r="B1175" s="13" t="s">
        <v>4398</v>
      </c>
      <c r="C1175" s="13" t="s">
        <v>4399</v>
      </c>
    </row>
    <row r="1176" spans="1:3" ht="15.9" customHeight="1" x14ac:dyDescent="0.3">
      <c r="A1176" s="13">
        <v>1079</v>
      </c>
      <c r="B1176" s="13" t="s">
        <v>4400</v>
      </c>
      <c r="C1176" s="13" t="s">
        <v>4401</v>
      </c>
    </row>
    <row r="1177" spans="1:3" ht="15.9" customHeight="1" x14ac:dyDescent="0.3">
      <c r="A1177" s="13">
        <v>1080</v>
      </c>
      <c r="B1177" s="13" t="s">
        <v>4402</v>
      </c>
      <c r="C1177" s="13" t="s">
        <v>4403</v>
      </c>
    </row>
    <row r="1178" spans="1:3" ht="15.9" customHeight="1" x14ac:dyDescent="0.3">
      <c r="A1178" s="13">
        <v>1081</v>
      </c>
      <c r="B1178" s="13" t="s">
        <v>4404</v>
      </c>
      <c r="C1178" s="13" t="s">
        <v>4405</v>
      </c>
    </row>
    <row r="1179" spans="1:3" ht="15.9" customHeight="1" x14ac:dyDescent="0.3">
      <c r="A1179" s="13">
        <v>1082</v>
      </c>
      <c r="B1179" s="13" t="s">
        <v>4406</v>
      </c>
      <c r="C1179" s="13" t="s">
        <v>4407</v>
      </c>
    </row>
    <row r="1180" spans="1:3" ht="15.9" customHeight="1" x14ac:dyDescent="0.3">
      <c r="A1180" s="13">
        <v>1083</v>
      </c>
      <c r="B1180" s="13" t="s">
        <v>4408</v>
      </c>
      <c r="C1180" s="13" t="s">
        <v>4409</v>
      </c>
    </row>
    <row r="1181" spans="1:3" ht="15.9" customHeight="1" x14ac:dyDescent="0.3">
      <c r="A1181" s="13">
        <v>1084</v>
      </c>
      <c r="B1181" s="13" t="s">
        <v>4410</v>
      </c>
      <c r="C1181" s="13" t="s">
        <v>4411</v>
      </c>
    </row>
    <row r="1182" spans="1:3" ht="15.9" customHeight="1" x14ac:dyDescent="0.3">
      <c r="A1182" s="13">
        <v>1085</v>
      </c>
      <c r="B1182" s="13" t="s">
        <v>4412</v>
      </c>
      <c r="C1182" s="13" t="s">
        <v>4413</v>
      </c>
    </row>
    <row r="1183" spans="1:3" ht="15.9" customHeight="1" x14ac:dyDescent="0.3">
      <c r="A1183" s="13">
        <v>1086</v>
      </c>
      <c r="B1183" s="13" t="s">
        <v>4414</v>
      </c>
      <c r="C1183" s="13" t="s">
        <v>4415</v>
      </c>
    </row>
    <row r="1184" spans="1:3" ht="15.9" customHeight="1" x14ac:dyDescent="0.3">
      <c r="A1184" s="13">
        <v>1087</v>
      </c>
      <c r="B1184" s="13" t="s">
        <v>4416</v>
      </c>
      <c r="C1184" s="13" t="s">
        <v>4417</v>
      </c>
    </row>
    <row r="1185" spans="1:3" ht="15.9" customHeight="1" x14ac:dyDescent="0.3">
      <c r="A1185" s="13">
        <v>1088</v>
      </c>
      <c r="B1185" s="13" t="s">
        <v>4418</v>
      </c>
      <c r="C1185" s="13" t="s">
        <v>4419</v>
      </c>
    </row>
    <row r="1186" spans="1:3" ht="15.9" customHeight="1" x14ac:dyDescent="0.3">
      <c r="A1186" s="13">
        <v>1089</v>
      </c>
      <c r="B1186" s="13" t="s">
        <v>4420</v>
      </c>
      <c r="C1186" s="13" t="s">
        <v>4421</v>
      </c>
    </row>
    <row r="1187" spans="1:3" ht="15.9" customHeight="1" x14ac:dyDescent="0.3">
      <c r="A1187" s="13">
        <v>1090</v>
      </c>
      <c r="B1187" s="13" t="s">
        <v>4422</v>
      </c>
      <c r="C1187" s="13" t="s">
        <v>4423</v>
      </c>
    </row>
    <row r="1188" spans="1:3" ht="15.9" customHeight="1" x14ac:dyDescent="0.3">
      <c r="A1188" s="13">
        <v>1091</v>
      </c>
      <c r="B1188" s="13" t="s">
        <v>4424</v>
      </c>
      <c r="C1188" s="13" t="s">
        <v>4425</v>
      </c>
    </row>
    <row r="1189" spans="1:3" ht="15.9" customHeight="1" x14ac:dyDescent="0.3">
      <c r="A1189" s="13">
        <v>1092</v>
      </c>
      <c r="B1189" s="13" t="s">
        <v>4426</v>
      </c>
      <c r="C1189" s="13" t="s">
        <v>4427</v>
      </c>
    </row>
    <row r="1190" spans="1:3" ht="15.9" customHeight="1" x14ac:dyDescent="0.3">
      <c r="A1190" s="13">
        <v>1093</v>
      </c>
      <c r="B1190" s="13" t="s">
        <v>4428</v>
      </c>
      <c r="C1190" s="13" t="s">
        <v>4429</v>
      </c>
    </row>
    <row r="1191" spans="1:3" ht="15.9" customHeight="1" x14ac:dyDescent="0.3">
      <c r="A1191" s="13">
        <v>1094</v>
      </c>
      <c r="B1191" s="13" t="s">
        <v>4430</v>
      </c>
      <c r="C1191" s="13" t="s">
        <v>4431</v>
      </c>
    </row>
    <row r="1192" spans="1:3" ht="15.9" customHeight="1" x14ac:dyDescent="0.3">
      <c r="A1192" s="13">
        <v>1095</v>
      </c>
      <c r="B1192" s="13" t="s">
        <v>4432</v>
      </c>
      <c r="C1192" s="13" t="s">
        <v>4433</v>
      </c>
    </row>
    <row r="1193" spans="1:3" ht="15.9" customHeight="1" x14ac:dyDescent="0.3">
      <c r="A1193" s="13">
        <v>1096</v>
      </c>
      <c r="B1193" s="13" t="s">
        <v>4434</v>
      </c>
      <c r="C1193" s="13" t="s">
        <v>4435</v>
      </c>
    </row>
    <row r="1194" spans="1:3" ht="15.9" customHeight="1" x14ac:dyDescent="0.3">
      <c r="A1194" s="13">
        <v>1097</v>
      </c>
      <c r="B1194" s="13" t="s">
        <v>4436</v>
      </c>
      <c r="C1194" s="13" t="s">
        <v>4437</v>
      </c>
    </row>
    <row r="1195" spans="1:3" ht="15.9" customHeight="1" x14ac:dyDescent="0.3">
      <c r="A1195" s="13">
        <v>1098</v>
      </c>
      <c r="B1195" s="13" t="s">
        <v>4438</v>
      </c>
      <c r="C1195" s="13" t="s">
        <v>4439</v>
      </c>
    </row>
    <row r="1196" spans="1:3" ht="15.9" customHeight="1" x14ac:dyDescent="0.3">
      <c r="A1196" s="13">
        <v>1099</v>
      </c>
      <c r="B1196" s="13" t="s">
        <v>4440</v>
      </c>
      <c r="C1196" s="13" t="s">
        <v>4441</v>
      </c>
    </row>
    <row r="1197" spans="1:3" ht="15.9" customHeight="1" x14ac:dyDescent="0.3">
      <c r="A1197" s="13">
        <v>1100</v>
      </c>
      <c r="B1197" s="13" t="s">
        <v>4442</v>
      </c>
      <c r="C1197" s="13" t="s">
        <v>4443</v>
      </c>
    </row>
    <row r="1198" spans="1:3" ht="15.9" customHeight="1" x14ac:dyDescent="0.3">
      <c r="A1198" s="13">
        <v>1101</v>
      </c>
      <c r="B1198" s="13" t="s">
        <v>4444</v>
      </c>
      <c r="C1198" s="13" t="s">
        <v>4445</v>
      </c>
    </row>
    <row r="1199" spans="1:3" ht="15.9" customHeight="1" x14ac:dyDescent="0.3">
      <c r="A1199" s="13">
        <v>1102</v>
      </c>
      <c r="B1199" s="13" t="s">
        <v>4446</v>
      </c>
      <c r="C1199" s="13" t="s">
        <v>4447</v>
      </c>
    </row>
    <row r="1200" spans="1:3" ht="15.9" customHeight="1" x14ac:dyDescent="0.3">
      <c r="A1200" s="13">
        <v>1103</v>
      </c>
      <c r="B1200" s="13" t="s">
        <v>4448</v>
      </c>
      <c r="C1200" s="13" t="s">
        <v>4449</v>
      </c>
    </row>
    <row r="1201" spans="1:3" ht="15.9" customHeight="1" x14ac:dyDescent="0.3">
      <c r="A1201" s="13">
        <v>1104</v>
      </c>
      <c r="B1201" s="13" t="s">
        <v>4450</v>
      </c>
      <c r="C1201" s="13" t="s">
        <v>4451</v>
      </c>
    </row>
    <row r="1202" spans="1:3" ht="15.9" customHeight="1" x14ac:dyDescent="0.3">
      <c r="A1202" s="13">
        <v>1105</v>
      </c>
      <c r="B1202" s="13" t="s">
        <v>4452</v>
      </c>
      <c r="C1202" s="13" t="s">
        <v>4453</v>
      </c>
    </row>
    <row r="1203" spans="1:3" ht="15.9" customHeight="1" x14ac:dyDescent="0.3">
      <c r="A1203" s="13">
        <v>1106</v>
      </c>
      <c r="B1203" s="13" t="s">
        <v>4454</v>
      </c>
      <c r="C1203" s="13" t="s">
        <v>4455</v>
      </c>
    </row>
    <row r="1204" spans="1:3" ht="15.9" customHeight="1" x14ac:dyDescent="0.3">
      <c r="A1204" s="13">
        <v>1107</v>
      </c>
      <c r="B1204" s="13" t="s">
        <v>4456</v>
      </c>
      <c r="C1204" s="13" t="s">
        <v>4457</v>
      </c>
    </row>
    <row r="1205" spans="1:3" ht="15.9" customHeight="1" x14ac:dyDescent="0.3">
      <c r="A1205" s="13">
        <v>1108</v>
      </c>
      <c r="B1205" s="13" t="s">
        <v>4458</v>
      </c>
      <c r="C1205" s="13" t="s">
        <v>4459</v>
      </c>
    </row>
    <row r="1206" spans="1:3" ht="15.9" customHeight="1" x14ac:dyDescent="0.3">
      <c r="A1206" s="13">
        <v>1109</v>
      </c>
      <c r="B1206" s="13" t="s">
        <v>4460</v>
      </c>
      <c r="C1206" s="13" t="s">
        <v>4461</v>
      </c>
    </row>
    <row r="1207" spans="1:3" ht="15.9" customHeight="1" x14ac:dyDescent="0.3">
      <c r="A1207" s="13">
        <v>1110</v>
      </c>
      <c r="B1207" s="13" t="s">
        <v>4462</v>
      </c>
      <c r="C1207" s="13" t="s">
        <v>4463</v>
      </c>
    </row>
    <row r="1208" spans="1:3" ht="15.9" customHeight="1" x14ac:dyDescent="0.3">
      <c r="A1208" s="13">
        <v>1111</v>
      </c>
      <c r="B1208" s="13" t="s">
        <v>4464</v>
      </c>
      <c r="C1208" s="13" t="s">
        <v>4465</v>
      </c>
    </row>
    <row r="1209" spans="1:3" ht="15.9" customHeight="1" x14ac:dyDescent="0.3">
      <c r="A1209" s="13">
        <v>1112</v>
      </c>
      <c r="B1209" s="13" t="s">
        <v>4466</v>
      </c>
      <c r="C1209" s="13" t="s">
        <v>4467</v>
      </c>
    </row>
    <row r="1210" spans="1:3" ht="15.9" customHeight="1" x14ac:dyDescent="0.3">
      <c r="A1210" s="13">
        <v>1113</v>
      </c>
      <c r="B1210" s="13" t="s">
        <v>4468</v>
      </c>
      <c r="C1210" s="13" t="s">
        <v>4469</v>
      </c>
    </row>
    <row r="1211" spans="1:3" ht="15.9" customHeight="1" x14ac:dyDescent="0.3">
      <c r="A1211" s="13">
        <v>1114</v>
      </c>
      <c r="B1211" s="13" t="s">
        <v>4470</v>
      </c>
      <c r="C1211" s="13" t="s">
        <v>4471</v>
      </c>
    </row>
    <row r="1212" spans="1:3" ht="15.9" customHeight="1" x14ac:dyDescent="0.3">
      <c r="A1212" s="13">
        <v>1115</v>
      </c>
      <c r="B1212" s="13" t="s">
        <v>4472</v>
      </c>
      <c r="C1212" s="13" t="s">
        <v>4473</v>
      </c>
    </row>
    <row r="1213" spans="1:3" ht="15.9" customHeight="1" x14ac:dyDescent="0.3">
      <c r="A1213" s="13">
        <v>1116</v>
      </c>
      <c r="B1213" s="13" t="s">
        <v>4474</v>
      </c>
      <c r="C1213" s="13" t="s">
        <v>4475</v>
      </c>
    </row>
    <row r="1214" spans="1:3" ht="15.9" customHeight="1" x14ac:dyDescent="0.3">
      <c r="A1214" s="13">
        <v>1117</v>
      </c>
      <c r="B1214" s="13" t="s">
        <v>4476</v>
      </c>
      <c r="C1214" s="13" t="s">
        <v>4477</v>
      </c>
    </row>
    <row r="1215" spans="1:3" ht="15.9" customHeight="1" x14ac:dyDescent="0.3">
      <c r="A1215" s="13">
        <v>1118</v>
      </c>
      <c r="B1215" s="13" t="s">
        <v>4478</v>
      </c>
      <c r="C1215" s="13" t="s">
        <v>4479</v>
      </c>
    </row>
    <row r="1216" spans="1:3" ht="15.9" customHeight="1" x14ac:dyDescent="0.3">
      <c r="A1216" s="13">
        <v>1119</v>
      </c>
      <c r="B1216" s="13" t="s">
        <v>4480</v>
      </c>
      <c r="C1216" s="13" t="s">
        <v>4481</v>
      </c>
    </row>
    <row r="1217" spans="1:3" ht="15.9" customHeight="1" x14ac:dyDescent="0.3">
      <c r="A1217" s="13">
        <v>1120</v>
      </c>
      <c r="B1217" s="13" t="s">
        <v>4482</v>
      </c>
      <c r="C1217" s="13" t="s">
        <v>4483</v>
      </c>
    </row>
    <row r="1218" spans="1:3" ht="15.9" customHeight="1" x14ac:dyDescent="0.3">
      <c r="A1218" s="13">
        <v>1121</v>
      </c>
      <c r="B1218" s="13" t="s">
        <v>4484</v>
      </c>
      <c r="C1218" s="13" t="s">
        <v>4485</v>
      </c>
    </row>
    <row r="1219" spans="1:3" ht="15.9" customHeight="1" x14ac:dyDescent="0.3">
      <c r="A1219" s="13">
        <v>1122</v>
      </c>
      <c r="B1219" s="13" t="s">
        <v>4486</v>
      </c>
      <c r="C1219" s="13" t="s">
        <v>4487</v>
      </c>
    </row>
    <row r="1220" spans="1:3" ht="15.9" customHeight="1" x14ac:dyDescent="0.3">
      <c r="A1220" s="13">
        <v>1123</v>
      </c>
      <c r="B1220" s="13" t="s">
        <v>4488</v>
      </c>
      <c r="C1220" s="13" t="s">
        <v>4489</v>
      </c>
    </row>
    <row r="1221" spans="1:3" ht="15.9" customHeight="1" x14ac:dyDescent="0.3">
      <c r="A1221" s="13">
        <v>1124</v>
      </c>
      <c r="B1221" s="13" t="s">
        <v>4490</v>
      </c>
      <c r="C1221" s="13" t="s">
        <v>4491</v>
      </c>
    </row>
    <row r="1222" spans="1:3" ht="15.9" customHeight="1" x14ac:dyDescent="0.3">
      <c r="A1222" s="13">
        <v>1125</v>
      </c>
      <c r="B1222" s="13" t="s">
        <v>4492</v>
      </c>
      <c r="C1222" s="13" t="s">
        <v>4493</v>
      </c>
    </row>
    <row r="1223" spans="1:3" ht="15.9" customHeight="1" x14ac:dyDescent="0.3">
      <c r="A1223" s="13">
        <v>1126</v>
      </c>
      <c r="B1223" s="13" t="s">
        <v>4494</v>
      </c>
      <c r="C1223" s="13" t="s">
        <v>4495</v>
      </c>
    </row>
    <row r="1224" spans="1:3" ht="15.9" customHeight="1" x14ac:dyDescent="0.3">
      <c r="A1224" s="13">
        <v>1127</v>
      </c>
      <c r="B1224" s="13" t="s">
        <v>4496</v>
      </c>
      <c r="C1224" s="13" t="s">
        <v>4497</v>
      </c>
    </row>
    <row r="1225" spans="1:3" ht="15.9" customHeight="1" x14ac:dyDescent="0.3">
      <c r="A1225" s="13">
        <v>1128</v>
      </c>
      <c r="B1225" s="13" t="s">
        <v>4498</v>
      </c>
      <c r="C1225" s="13" t="s">
        <v>4499</v>
      </c>
    </row>
    <row r="1226" spans="1:3" ht="15.9" customHeight="1" x14ac:dyDescent="0.3">
      <c r="A1226" s="13">
        <v>1129</v>
      </c>
      <c r="B1226" s="13" t="s">
        <v>4500</v>
      </c>
      <c r="C1226" s="13" t="s">
        <v>4501</v>
      </c>
    </row>
    <row r="1227" spans="1:3" ht="15.9" customHeight="1" x14ac:dyDescent="0.3">
      <c r="A1227" s="13">
        <v>1130</v>
      </c>
      <c r="B1227" s="13" t="s">
        <v>4502</v>
      </c>
      <c r="C1227" s="13" t="s">
        <v>4503</v>
      </c>
    </row>
    <row r="1228" spans="1:3" ht="15.9" customHeight="1" x14ac:dyDescent="0.3">
      <c r="A1228" s="13">
        <v>1131</v>
      </c>
      <c r="B1228" s="13" t="s">
        <v>4504</v>
      </c>
      <c r="C1228" s="13" t="s">
        <v>4505</v>
      </c>
    </row>
    <row r="1229" spans="1:3" ht="15.9" customHeight="1" x14ac:dyDescent="0.3">
      <c r="A1229" s="13">
        <v>1132</v>
      </c>
      <c r="B1229" s="13" t="s">
        <v>4506</v>
      </c>
      <c r="C1229" s="13" t="s">
        <v>4507</v>
      </c>
    </row>
    <row r="1230" spans="1:3" ht="15.9" customHeight="1" x14ac:dyDescent="0.3">
      <c r="A1230" s="13">
        <v>1133</v>
      </c>
      <c r="B1230" s="13" t="s">
        <v>4508</v>
      </c>
      <c r="C1230" s="13" t="s">
        <v>4509</v>
      </c>
    </row>
    <row r="1231" spans="1:3" ht="15.9" customHeight="1" x14ac:dyDescent="0.3">
      <c r="A1231" s="13">
        <v>1134</v>
      </c>
      <c r="B1231" s="13" t="s">
        <v>4510</v>
      </c>
      <c r="C1231" s="13" t="s">
        <v>4511</v>
      </c>
    </row>
    <row r="1232" spans="1:3" ht="15.9" customHeight="1" x14ac:dyDescent="0.3">
      <c r="A1232" s="13">
        <v>1135</v>
      </c>
      <c r="B1232" s="13" t="s">
        <v>4512</v>
      </c>
      <c r="C1232" s="13" t="s">
        <v>4513</v>
      </c>
    </row>
    <row r="1233" spans="1:3" ht="15.9" customHeight="1" x14ac:dyDescent="0.3">
      <c r="A1233" s="13">
        <v>1136</v>
      </c>
      <c r="B1233" s="13" t="s">
        <v>4514</v>
      </c>
      <c r="C1233" s="13" t="s">
        <v>4515</v>
      </c>
    </row>
    <row r="1234" spans="1:3" ht="15.9" customHeight="1" x14ac:dyDescent="0.3">
      <c r="A1234" s="13">
        <v>1137</v>
      </c>
      <c r="B1234" s="13" t="s">
        <v>4516</v>
      </c>
      <c r="C1234" s="13" t="s">
        <v>4517</v>
      </c>
    </row>
    <row r="1235" spans="1:3" ht="15.9" customHeight="1" x14ac:dyDescent="0.3">
      <c r="A1235" s="13">
        <v>1138</v>
      </c>
      <c r="B1235" s="13" t="s">
        <v>4518</v>
      </c>
      <c r="C1235" s="13" t="s">
        <v>4519</v>
      </c>
    </row>
    <row r="1236" spans="1:3" ht="15.9" customHeight="1" x14ac:dyDescent="0.3">
      <c r="A1236" s="13">
        <v>1139</v>
      </c>
      <c r="B1236" s="13" t="s">
        <v>4520</v>
      </c>
      <c r="C1236" s="13" t="s">
        <v>4521</v>
      </c>
    </row>
    <row r="1237" spans="1:3" ht="15.9" customHeight="1" x14ac:dyDescent="0.3">
      <c r="A1237" s="13">
        <v>1140</v>
      </c>
      <c r="B1237" s="13" t="s">
        <v>4522</v>
      </c>
      <c r="C1237" s="13" t="s">
        <v>4523</v>
      </c>
    </row>
    <row r="1238" spans="1:3" ht="15.9" customHeight="1" x14ac:dyDescent="0.3">
      <c r="A1238" s="13">
        <v>1141</v>
      </c>
      <c r="B1238" s="13" t="s">
        <v>4524</v>
      </c>
      <c r="C1238" s="13" t="s">
        <v>4525</v>
      </c>
    </row>
    <row r="1239" spans="1:3" ht="15.9" customHeight="1" x14ac:dyDescent="0.3">
      <c r="A1239" s="13">
        <v>1142</v>
      </c>
      <c r="B1239" s="13" t="s">
        <v>4526</v>
      </c>
      <c r="C1239" s="13" t="s">
        <v>4527</v>
      </c>
    </row>
    <row r="1240" spans="1:3" ht="15.9" customHeight="1" x14ac:dyDescent="0.3">
      <c r="A1240" s="13">
        <v>1143</v>
      </c>
      <c r="B1240" s="13" t="s">
        <v>4528</v>
      </c>
      <c r="C1240" s="13" t="s">
        <v>4529</v>
      </c>
    </row>
    <row r="1241" spans="1:3" ht="15.9" customHeight="1" x14ac:dyDescent="0.3">
      <c r="A1241" s="13">
        <v>1953</v>
      </c>
      <c r="B1241" s="13" t="s">
        <v>4530</v>
      </c>
      <c r="C1241" s="13" t="s">
        <v>4531</v>
      </c>
    </row>
    <row r="1242" spans="1:3" ht="15.9" customHeight="1" x14ac:dyDescent="0.3">
      <c r="A1242" s="13">
        <v>1954</v>
      </c>
      <c r="B1242" s="13" t="s">
        <v>4532</v>
      </c>
      <c r="C1242" s="13" t="s">
        <v>4533</v>
      </c>
    </row>
    <row r="1243" spans="1:3" ht="15.9" customHeight="1" x14ac:dyDescent="0.3">
      <c r="A1243" s="13">
        <v>1955</v>
      </c>
      <c r="B1243" s="13" t="s">
        <v>4534</v>
      </c>
      <c r="C1243" s="13" t="s">
        <v>4535</v>
      </c>
    </row>
    <row r="1244" spans="1:3" ht="15.9" customHeight="1" x14ac:dyDescent="0.3">
      <c r="A1244" s="13">
        <v>1956</v>
      </c>
      <c r="B1244" s="13" t="s">
        <v>4536</v>
      </c>
      <c r="C1244" s="13" t="s">
        <v>4537</v>
      </c>
    </row>
    <row r="1245" spans="1:3" ht="15.9" customHeight="1" x14ac:dyDescent="0.3">
      <c r="A1245" s="13">
        <v>1957</v>
      </c>
      <c r="B1245" s="13" t="s">
        <v>4538</v>
      </c>
      <c r="C1245" s="13" t="s">
        <v>4539</v>
      </c>
    </row>
    <row r="1246" spans="1:3" ht="15.9" customHeight="1" x14ac:dyDescent="0.3">
      <c r="A1246" s="13">
        <v>1144</v>
      </c>
      <c r="B1246" s="13" t="s">
        <v>4540</v>
      </c>
      <c r="C1246" s="13" t="s">
        <v>4541</v>
      </c>
    </row>
    <row r="1247" spans="1:3" ht="15.9" customHeight="1" x14ac:dyDescent="0.3">
      <c r="A1247" s="13">
        <v>1145</v>
      </c>
      <c r="B1247" s="13" t="s">
        <v>4542</v>
      </c>
      <c r="C1247" s="13" t="s">
        <v>4543</v>
      </c>
    </row>
    <row r="1248" spans="1:3" ht="15.9" customHeight="1" x14ac:dyDescent="0.3">
      <c r="A1248" s="13">
        <v>1146</v>
      </c>
      <c r="B1248" s="13" t="s">
        <v>4544</v>
      </c>
      <c r="C1248" s="13" t="s">
        <v>4545</v>
      </c>
    </row>
    <row r="1249" spans="1:3" ht="15.9" customHeight="1" x14ac:dyDescent="0.3">
      <c r="A1249" s="13">
        <v>1147</v>
      </c>
      <c r="B1249" s="13" t="s">
        <v>4546</v>
      </c>
      <c r="C1249" s="13" t="s">
        <v>4547</v>
      </c>
    </row>
    <row r="1250" spans="1:3" ht="15.9" customHeight="1" x14ac:dyDescent="0.3">
      <c r="A1250" s="13">
        <v>1148</v>
      </c>
      <c r="B1250" s="13" t="s">
        <v>4548</v>
      </c>
      <c r="C1250" s="13" t="s">
        <v>4549</v>
      </c>
    </row>
    <row r="1251" spans="1:3" ht="15.9" customHeight="1" x14ac:dyDescent="0.3">
      <c r="A1251" s="13">
        <v>1149</v>
      </c>
      <c r="B1251" s="13" t="s">
        <v>4550</v>
      </c>
      <c r="C1251" s="13" t="s">
        <v>4551</v>
      </c>
    </row>
    <row r="1252" spans="1:3" ht="15.9" customHeight="1" x14ac:dyDescent="0.3">
      <c r="A1252" s="13">
        <v>1150</v>
      </c>
      <c r="B1252" s="13" t="s">
        <v>4552</v>
      </c>
      <c r="C1252" s="13" t="s">
        <v>4553</v>
      </c>
    </row>
    <row r="1253" spans="1:3" ht="15.9" customHeight="1" x14ac:dyDescent="0.3">
      <c r="A1253" s="13">
        <v>1151</v>
      </c>
      <c r="B1253" s="13" t="s">
        <v>4554</v>
      </c>
      <c r="C1253" s="13" t="s">
        <v>4555</v>
      </c>
    </row>
    <row r="1254" spans="1:3" ht="15.9" customHeight="1" x14ac:dyDescent="0.3">
      <c r="A1254" s="13">
        <v>1152</v>
      </c>
      <c r="B1254" s="13" t="s">
        <v>4556</v>
      </c>
      <c r="C1254" s="13" t="s">
        <v>4557</v>
      </c>
    </row>
    <row r="1255" spans="1:3" ht="15.9" customHeight="1" x14ac:dyDescent="0.3">
      <c r="A1255" s="13">
        <v>1153</v>
      </c>
      <c r="B1255" s="13" t="s">
        <v>4558</v>
      </c>
      <c r="C1255" s="13" t="s">
        <v>4559</v>
      </c>
    </row>
    <row r="1256" spans="1:3" ht="15.9" customHeight="1" x14ac:dyDescent="0.3">
      <c r="A1256" s="13">
        <v>1154</v>
      </c>
      <c r="B1256" s="13" t="s">
        <v>4560</v>
      </c>
      <c r="C1256" s="13" t="s">
        <v>4561</v>
      </c>
    </row>
    <row r="1257" spans="1:3" ht="15.9" customHeight="1" x14ac:dyDescent="0.3">
      <c r="A1257" s="13">
        <v>1155</v>
      </c>
      <c r="B1257" s="13" t="s">
        <v>4562</v>
      </c>
      <c r="C1257" s="13" t="s">
        <v>4563</v>
      </c>
    </row>
    <row r="1258" spans="1:3" ht="15.9" customHeight="1" x14ac:dyDescent="0.3">
      <c r="A1258" s="13">
        <v>1156</v>
      </c>
      <c r="B1258" s="13" t="s">
        <v>4564</v>
      </c>
      <c r="C1258" s="13" t="s">
        <v>4565</v>
      </c>
    </row>
    <row r="1259" spans="1:3" ht="15.9" customHeight="1" x14ac:dyDescent="0.3">
      <c r="A1259" s="13">
        <v>1157</v>
      </c>
      <c r="B1259" s="13" t="s">
        <v>4566</v>
      </c>
      <c r="C1259" s="13" t="s">
        <v>4567</v>
      </c>
    </row>
    <row r="1260" spans="1:3" ht="15.9" customHeight="1" x14ac:dyDescent="0.3">
      <c r="A1260" s="13">
        <v>1158</v>
      </c>
      <c r="B1260" s="13" t="s">
        <v>4568</v>
      </c>
      <c r="C1260" s="13" t="s">
        <v>4569</v>
      </c>
    </row>
    <row r="1261" spans="1:3" ht="15.9" customHeight="1" x14ac:dyDescent="0.3">
      <c r="A1261" s="13">
        <v>1159</v>
      </c>
      <c r="B1261" s="13" t="s">
        <v>4570</v>
      </c>
      <c r="C1261" s="13" t="s">
        <v>4571</v>
      </c>
    </row>
    <row r="1262" spans="1:3" ht="15.9" customHeight="1" x14ac:dyDescent="0.3">
      <c r="A1262" s="13">
        <v>1160</v>
      </c>
      <c r="B1262" s="13" t="s">
        <v>4572</v>
      </c>
      <c r="C1262" s="13" t="s">
        <v>4573</v>
      </c>
    </row>
    <row r="1263" spans="1:3" ht="15.9" customHeight="1" x14ac:dyDescent="0.3">
      <c r="A1263" s="13">
        <v>1161</v>
      </c>
      <c r="B1263" s="13" t="s">
        <v>4574</v>
      </c>
      <c r="C1263" s="13" t="s">
        <v>4575</v>
      </c>
    </row>
    <row r="1264" spans="1:3" ht="15.9" customHeight="1" x14ac:dyDescent="0.3">
      <c r="A1264" s="13">
        <v>1162</v>
      </c>
      <c r="B1264" s="13" t="s">
        <v>4576</v>
      </c>
      <c r="C1264" s="13" t="s">
        <v>4577</v>
      </c>
    </row>
    <row r="1265" spans="1:3" ht="15.9" customHeight="1" x14ac:dyDescent="0.3">
      <c r="A1265" s="13">
        <v>1163</v>
      </c>
      <c r="B1265" s="13" t="s">
        <v>4578</v>
      </c>
      <c r="C1265" s="13" t="s">
        <v>4579</v>
      </c>
    </row>
    <row r="1266" spans="1:3" ht="15.9" customHeight="1" x14ac:dyDescent="0.3">
      <c r="A1266" s="13">
        <v>1164</v>
      </c>
      <c r="B1266" s="13" t="s">
        <v>4580</v>
      </c>
      <c r="C1266" s="13" t="s">
        <v>4581</v>
      </c>
    </row>
    <row r="1267" spans="1:3" ht="15.9" customHeight="1" x14ac:dyDescent="0.3">
      <c r="A1267" s="13">
        <v>1165</v>
      </c>
      <c r="B1267" s="13" t="s">
        <v>4582</v>
      </c>
      <c r="C1267" s="13" t="s">
        <v>4583</v>
      </c>
    </row>
    <row r="1268" spans="1:3" ht="15.9" customHeight="1" x14ac:dyDescent="0.3">
      <c r="A1268" s="13">
        <v>1166</v>
      </c>
      <c r="B1268" s="13" t="s">
        <v>4584</v>
      </c>
      <c r="C1268" s="13" t="s">
        <v>4585</v>
      </c>
    </row>
    <row r="1269" spans="1:3" ht="15.9" customHeight="1" x14ac:dyDescent="0.3">
      <c r="A1269" s="13">
        <v>1167</v>
      </c>
      <c r="B1269" s="13" t="s">
        <v>4586</v>
      </c>
      <c r="C1269" s="13" t="s">
        <v>4587</v>
      </c>
    </row>
    <row r="1270" spans="1:3" ht="15.9" customHeight="1" x14ac:dyDescent="0.3">
      <c r="A1270" s="13">
        <v>1168</v>
      </c>
      <c r="B1270" s="13" t="s">
        <v>4588</v>
      </c>
      <c r="C1270" s="13" t="s">
        <v>4589</v>
      </c>
    </row>
    <row r="1271" spans="1:3" ht="15.9" customHeight="1" x14ac:dyDescent="0.3">
      <c r="A1271" s="13">
        <v>1169</v>
      </c>
      <c r="B1271" s="13" t="s">
        <v>4590</v>
      </c>
      <c r="C1271" s="13" t="s">
        <v>4591</v>
      </c>
    </row>
    <row r="1272" spans="1:3" ht="15.9" customHeight="1" x14ac:dyDescent="0.3">
      <c r="A1272" s="13">
        <v>1170</v>
      </c>
      <c r="B1272" s="13" t="s">
        <v>4592</v>
      </c>
      <c r="C1272" s="13" t="s">
        <v>4593</v>
      </c>
    </row>
    <row r="1273" spans="1:3" ht="15.9" customHeight="1" x14ac:dyDescent="0.3">
      <c r="A1273" s="13">
        <v>1171</v>
      </c>
      <c r="B1273" s="13" t="s">
        <v>4594</v>
      </c>
      <c r="C1273" s="13" t="s">
        <v>4595</v>
      </c>
    </row>
    <row r="1274" spans="1:3" ht="15.9" customHeight="1" x14ac:dyDescent="0.3">
      <c r="A1274" s="13">
        <v>1172</v>
      </c>
      <c r="B1274" s="13" t="s">
        <v>4596</v>
      </c>
      <c r="C1274" s="13" t="s">
        <v>4597</v>
      </c>
    </row>
    <row r="1275" spans="1:3" ht="15.9" customHeight="1" x14ac:dyDescent="0.3">
      <c r="A1275" s="13">
        <v>1173</v>
      </c>
      <c r="B1275" s="13" t="s">
        <v>4598</v>
      </c>
      <c r="C1275" s="13" t="s">
        <v>4599</v>
      </c>
    </row>
    <row r="1276" spans="1:3" ht="15.9" customHeight="1" x14ac:dyDescent="0.3">
      <c r="A1276" s="13">
        <v>1174</v>
      </c>
      <c r="B1276" s="13" t="s">
        <v>4600</v>
      </c>
      <c r="C1276" s="13" t="s">
        <v>4601</v>
      </c>
    </row>
    <row r="1277" spans="1:3" ht="15.9" customHeight="1" x14ac:dyDescent="0.3">
      <c r="A1277" s="13">
        <v>1175</v>
      </c>
      <c r="B1277" s="13" t="s">
        <v>4602</v>
      </c>
      <c r="C1277" s="13" t="s">
        <v>4603</v>
      </c>
    </row>
    <row r="1278" spans="1:3" ht="15.9" customHeight="1" x14ac:dyDescent="0.3">
      <c r="A1278" s="13">
        <v>1176</v>
      </c>
      <c r="B1278" s="13" t="s">
        <v>4604</v>
      </c>
      <c r="C1278" s="13" t="s">
        <v>4605</v>
      </c>
    </row>
    <row r="1279" spans="1:3" ht="15.9" customHeight="1" x14ac:dyDescent="0.3">
      <c r="A1279" s="13">
        <v>1177</v>
      </c>
      <c r="B1279" s="13" t="s">
        <v>4606</v>
      </c>
      <c r="C1279" s="13" t="s">
        <v>4607</v>
      </c>
    </row>
    <row r="1280" spans="1:3" ht="15.9" customHeight="1" x14ac:dyDescent="0.3">
      <c r="A1280" s="13">
        <v>1178</v>
      </c>
      <c r="B1280" s="13" t="s">
        <v>4608</v>
      </c>
      <c r="C1280" s="13" t="s">
        <v>4609</v>
      </c>
    </row>
    <row r="1281" spans="1:3" ht="15.9" customHeight="1" x14ac:dyDescent="0.3">
      <c r="A1281" s="13">
        <v>1179</v>
      </c>
      <c r="B1281" s="13" t="s">
        <v>4610</v>
      </c>
      <c r="C1281" s="13" t="s">
        <v>4611</v>
      </c>
    </row>
    <row r="1282" spans="1:3" ht="15.9" customHeight="1" x14ac:dyDescent="0.3">
      <c r="A1282" s="13">
        <v>1180</v>
      </c>
      <c r="B1282" s="13" t="s">
        <v>4612</v>
      </c>
      <c r="C1282" s="13" t="s">
        <v>4613</v>
      </c>
    </row>
    <row r="1283" spans="1:3" ht="15.9" customHeight="1" x14ac:dyDescent="0.3">
      <c r="A1283" s="13">
        <v>1181</v>
      </c>
      <c r="B1283" s="13" t="s">
        <v>4614</v>
      </c>
      <c r="C1283" s="13" t="s">
        <v>4615</v>
      </c>
    </row>
    <row r="1284" spans="1:3" ht="15.9" customHeight="1" x14ac:dyDescent="0.3">
      <c r="A1284" s="13">
        <v>1182</v>
      </c>
      <c r="B1284" s="13" t="s">
        <v>4616</v>
      </c>
      <c r="C1284" s="13" t="s">
        <v>4617</v>
      </c>
    </row>
    <row r="1285" spans="1:3" ht="15.9" customHeight="1" x14ac:dyDescent="0.3">
      <c r="A1285" s="13">
        <v>1183</v>
      </c>
      <c r="B1285" s="13" t="s">
        <v>4618</v>
      </c>
      <c r="C1285" s="13" t="s">
        <v>4619</v>
      </c>
    </row>
    <row r="1286" spans="1:3" ht="15.9" customHeight="1" x14ac:dyDescent="0.3">
      <c r="A1286" s="13">
        <v>1184</v>
      </c>
      <c r="B1286" s="13" t="s">
        <v>4620</v>
      </c>
      <c r="C1286" s="13" t="s">
        <v>4621</v>
      </c>
    </row>
    <row r="1287" spans="1:3" ht="15.9" customHeight="1" x14ac:dyDescent="0.3">
      <c r="A1287" s="13">
        <v>1185</v>
      </c>
      <c r="B1287" s="13" t="s">
        <v>4622</v>
      </c>
      <c r="C1287" s="13" t="s">
        <v>4623</v>
      </c>
    </row>
    <row r="1288" spans="1:3" ht="15.9" customHeight="1" x14ac:dyDescent="0.3">
      <c r="A1288" s="13">
        <v>1186</v>
      </c>
      <c r="B1288" s="13" t="s">
        <v>4624</v>
      </c>
      <c r="C1288" s="13" t="s">
        <v>4625</v>
      </c>
    </row>
    <row r="1289" spans="1:3" ht="15.9" customHeight="1" x14ac:dyDescent="0.3">
      <c r="A1289" s="13">
        <v>1187</v>
      </c>
      <c r="B1289" s="13" t="s">
        <v>4626</v>
      </c>
      <c r="C1289" s="13" t="s">
        <v>4627</v>
      </c>
    </row>
    <row r="1290" spans="1:3" ht="15.9" customHeight="1" x14ac:dyDescent="0.3">
      <c r="A1290" s="13">
        <v>1188</v>
      </c>
      <c r="B1290" s="13" t="s">
        <v>4628</v>
      </c>
      <c r="C1290" s="13" t="s">
        <v>4629</v>
      </c>
    </row>
    <row r="1291" spans="1:3" ht="15.9" customHeight="1" x14ac:dyDescent="0.3">
      <c r="A1291" s="13">
        <v>1189</v>
      </c>
      <c r="B1291" s="13" t="s">
        <v>4630</v>
      </c>
      <c r="C1291" s="13" t="s">
        <v>4631</v>
      </c>
    </row>
    <row r="1292" spans="1:3" ht="15.9" customHeight="1" x14ac:dyDescent="0.3">
      <c r="A1292" s="13">
        <v>1190</v>
      </c>
      <c r="B1292" s="13" t="s">
        <v>4632</v>
      </c>
      <c r="C1292" s="13" t="s">
        <v>4633</v>
      </c>
    </row>
    <row r="1293" spans="1:3" ht="15.9" customHeight="1" x14ac:dyDescent="0.3">
      <c r="A1293" s="13">
        <v>1191</v>
      </c>
      <c r="B1293" s="13" t="s">
        <v>4634</v>
      </c>
      <c r="C1293" s="13" t="s">
        <v>4635</v>
      </c>
    </row>
    <row r="1294" spans="1:3" ht="15.9" customHeight="1" x14ac:dyDescent="0.3">
      <c r="A1294" s="13">
        <v>1192</v>
      </c>
      <c r="B1294" s="13" t="s">
        <v>4636</v>
      </c>
      <c r="C1294" s="13" t="s">
        <v>4637</v>
      </c>
    </row>
    <row r="1295" spans="1:3" ht="15.9" customHeight="1" x14ac:dyDescent="0.3">
      <c r="A1295" s="13">
        <v>1193</v>
      </c>
      <c r="B1295" s="13" t="s">
        <v>4638</v>
      </c>
      <c r="C1295" s="13" t="s">
        <v>4639</v>
      </c>
    </row>
    <row r="1296" spans="1:3" ht="15.9" customHeight="1" x14ac:dyDescent="0.3">
      <c r="A1296" s="13">
        <v>1194</v>
      </c>
      <c r="B1296" s="13" t="s">
        <v>4640</v>
      </c>
      <c r="C1296" s="13" t="s">
        <v>4641</v>
      </c>
    </row>
    <row r="1297" spans="1:3" ht="15.9" customHeight="1" x14ac:dyDescent="0.3">
      <c r="A1297" s="13">
        <v>1195</v>
      </c>
      <c r="B1297" s="13" t="s">
        <v>4642</v>
      </c>
      <c r="C1297" s="13" t="s">
        <v>4643</v>
      </c>
    </row>
    <row r="1298" spans="1:3" ht="15.9" customHeight="1" x14ac:dyDescent="0.3">
      <c r="A1298" s="13">
        <v>1196</v>
      </c>
      <c r="B1298" s="13" t="s">
        <v>4644</v>
      </c>
      <c r="C1298" s="13" t="s">
        <v>4645</v>
      </c>
    </row>
    <row r="1299" spans="1:3" ht="15.9" customHeight="1" x14ac:dyDescent="0.3">
      <c r="A1299" s="13">
        <v>1197</v>
      </c>
      <c r="B1299" s="13" t="s">
        <v>4646</v>
      </c>
      <c r="C1299" s="13" t="s">
        <v>4647</v>
      </c>
    </row>
    <row r="1300" spans="1:3" ht="15.9" customHeight="1" x14ac:dyDescent="0.3">
      <c r="A1300" s="13">
        <v>1198</v>
      </c>
      <c r="B1300" s="13" t="s">
        <v>4648</v>
      </c>
      <c r="C1300" s="13" t="s">
        <v>4649</v>
      </c>
    </row>
    <row r="1301" spans="1:3" ht="15.9" customHeight="1" x14ac:dyDescent="0.3">
      <c r="A1301" s="13">
        <v>1199</v>
      </c>
      <c r="B1301" s="13" t="s">
        <v>4650</v>
      </c>
      <c r="C1301" s="13" t="s">
        <v>4651</v>
      </c>
    </row>
    <row r="1302" spans="1:3" ht="15.9" customHeight="1" x14ac:dyDescent="0.3">
      <c r="A1302" s="13">
        <v>1200</v>
      </c>
      <c r="B1302" s="13" t="s">
        <v>4652</v>
      </c>
      <c r="C1302" s="13" t="s">
        <v>4653</v>
      </c>
    </row>
    <row r="1303" spans="1:3" ht="15.9" customHeight="1" x14ac:dyDescent="0.3">
      <c r="A1303" s="13">
        <v>1201</v>
      </c>
      <c r="B1303" s="13" t="s">
        <v>4654</v>
      </c>
      <c r="C1303" s="13" t="s">
        <v>4655</v>
      </c>
    </row>
    <row r="1304" spans="1:3" ht="15.9" customHeight="1" x14ac:dyDescent="0.3">
      <c r="A1304" s="13">
        <v>1202</v>
      </c>
      <c r="B1304" s="13" t="s">
        <v>4656</v>
      </c>
      <c r="C1304" s="13" t="s">
        <v>4657</v>
      </c>
    </row>
    <row r="1305" spans="1:3" ht="15.9" customHeight="1" x14ac:dyDescent="0.3">
      <c r="A1305" s="13">
        <v>1203</v>
      </c>
      <c r="B1305" s="13" t="s">
        <v>4658</v>
      </c>
      <c r="C1305" s="13" t="s">
        <v>4659</v>
      </c>
    </row>
    <row r="1306" spans="1:3" ht="15.9" customHeight="1" x14ac:dyDescent="0.3">
      <c r="A1306" s="13">
        <v>1204</v>
      </c>
      <c r="B1306" s="13" t="s">
        <v>4660</v>
      </c>
      <c r="C1306" s="13" t="s">
        <v>4661</v>
      </c>
    </row>
    <row r="1307" spans="1:3" ht="15.9" customHeight="1" x14ac:dyDescent="0.3">
      <c r="A1307" s="13">
        <v>1205</v>
      </c>
      <c r="B1307" s="13" t="s">
        <v>4662</v>
      </c>
      <c r="C1307" s="13" t="s">
        <v>4663</v>
      </c>
    </row>
    <row r="1308" spans="1:3" ht="15.9" customHeight="1" x14ac:dyDescent="0.3">
      <c r="A1308" s="13">
        <v>1206</v>
      </c>
      <c r="B1308" s="13" t="s">
        <v>4664</v>
      </c>
      <c r="C1308" s="13" t="s">
        <v>4665</v>
      </c>
    </row>
    <row r="1309" spans="1:3" ht="15.9" customHeight="1" x14ac:dyDescent="0.3">
      <c r="A1309" s="13">
        <v>1207</v>
      </c>
      <c r="B1309" s="13" t="s">
        <v>4666</v>
      </c>
      <c r="C1309" s="13" t="s">
        <v>4667</v>
      </c>
    </row>
    <row r="1310" spans="1:3" ht="15.9" customHeight="1" x14ac:dyDescent="0.3">
      <c r="A1310" s="13">
        <v>1208</v>
      </c>
      <c r="B1310" s="13" t="s">
        <v>4668</v>
      </c>
      <c r="C1310" s="13" t="s">
        <v>4669</v>
      </c>
    </row>
    <row r="1311" spans="1:3" ht="15.9" customHeight="1" x14ac:dyDescent="0.3">
      <c r="A1311" s="13">
        <v>1209</v>
      </c>
      <c r="B1311" s="13" t="s">
        <v>4670</v>
      </c>
      <c r="C1311" s="13" t="s">
        <v>4671</v>
      </c>
    </row>
    <row r="1312" spans="1:3" ht="15.9" customHeight="1" x14ac:dyDescent="0.3">
      <c r="A1312" s="13">
        <v>1210</v>
      </c>
      <c r="B1312" s="13" t="s">
        <v>4672</v>
      </c>
      <c r="C1312" s="13" t="s">
        <v>4673</v>
      </c>
    </row>
    <row r="1313" spans="1:3" ht="15.9" customHeight="1" x14ac:dyDescent="0.3">
      <c r="A1313" s="13">
        <v>1211</v>
      </c>
      <c r="B1313" s="13" t="s">
        <v>4674</v>
      </c>
      <c r="C1313" s="13" t="s">
        <v>4675</v>
      </c>
    </row>
    <row r="1314" spans="1:3" ht="15.9" customHeight="1" x14ac:dyDescent="0.3">
      <c r="A1314" s="13">
        <v>1212</v>
      </c>
      <c r="B1314" s="13" t="s">
        <v>4676</v>
      </c>
      <c r="C1314" s="13" t="s">
        <v>4677</v>
      </c>
    </row>
    <row r="1315" spans="1:3" ht="15.9" customHeight="1" x14ac:dyDescent="0.3">
      <c r="A1315" s="13">
        <v>1213</v>
      </c>
      <c r="B1315" s="13" t="s">
        <v>4678</v>
      </c>
      <c r="C1315" s="13" t="s">
        <v>4679</v>
      </c>
    </row>
    <row r="1316" spans="1:3" ht="15.9" customHeight="1" x14ac:dyDescent="0.3">
      <c r="A1316" s="13">
        <v>1214</v>
      </c>
      <c r="B1316" s="13" t="s">
        <v>4680</v>
      </c>
      <c r="C1316" s="13" t="s">
        <v>4681</v>
      </c>
    </row>
    <row r="1317" spans="1:3" ht="15.9" customHeight="1" x14ac:dyDescent="0.3">
      <c r="A1317" s="13">
        <v>1215</v>
      </c>
      <c r="B1317" s="13" t="s">
        <v>4682</v>
      </c>
      <c r="C1317" s="13" t="s">
        <v>4683</v>
      </c>
    </row>
    <row r="1318" spans="1:3" ht="15.9" customHeight="1" x14ac:dyDescent="0.3">
      <c r="A1318" s="13">
        <v>1216</v>
      </c>
      <c r="B1318" s="13" t="s">
        <v>4684</v>
      </c>
      <c r="C1318" s="13" t="s">
        <v>4685</v>
      </c>
    </row>
    <row r="1319" spans="1:3" ht="15.9" customHeight="1" x14ac:dyDescent="0.3">
      <c r="A1319" s="13">
        <v>1217</v>
      </c>
      <c r="B1319" s="13" t="s">
        <v>4686</v>
      </c>
      <c r="C1319" s="13" t="s">
        <v>4687</v>
      </c>
    </row>
    <row r="1320" spans="1:3" ht="15.9" customHeight="1" x14ac:dyDescent="0.3">
      <c r="A1320" s="13">
        <v>1218</v>
      </c>
      <c r="B1320" s="13" t="s">
        <v>4688</v>
      </c>
      <c r="C1320" s="13" t="s">
        <v>4689</v>
      </c>
    </row>
    <row r="1321" spans="1:3" ht="15.9" customHeight="1" x14ac:dyDescent="0.3">
      <c r="A1321" s="13">
        <v>1219</v>
      </c>
      <c r="B1321" s="13" t="s">
        <v>4690</v>
      </c>
      <c r="C1321" s="13" t="s">
        <v>4691</v>
      </c>
    </row>
    <row r="1322" spans="1:3" ht="15.9" customHeight="1" x14ac:dyDescent="0.3">
      <c r="A1322" s="13">
        <v>1220</v>
      </c>
      <c r="B1322" s="13" t="s">
        <v>4692</v>
      </c>
      <c r="C1322" s="13" t="s">
        <v>4693</v>
      </c>
    </row>
    <row r="1323" spans="1:3" ht="15.9" customHeight="1" x14ac:dyDescent="0.3">
      <c r="A1323" s="13">
        <v>1221</v>
      </c>
      <c r="B1323" s="13" t="s">
        <v>4694</v>
      </c>
      <c r="C1323" s="13" t="s">
        <v>4695</v>
      </c>
    </row>
    <row r="1324" spans="1:3" ht="15.9" customHeight="1" x14ac:dyDescent="0.3">
      <c r="A1324" s="13">
        <v>1222</v>
      </c>
      <c r="B1324" s="13" t="s">
        <v>4696</v>
      </c>
      <c r="C1324" s="13" t="s">
        <v>4697</v>
      </c>
    </row>
    <row r="1325" spans="1:3" ht="15.9" customHeight="1" x14ac:dyDescent="0.3">
      <c r="A1325" s="13">
        <v>1223</v>
      </c>
      <c r="B1325" s="13" t="s">
        <v>4698</v>
      </c>
      <c r="C1325" s="13" t="s">
        <v>4699</v>
      </c>
    </row>
    <row r="1326" spans="1:3" ht="15.9" customHeight="1" x14ac:dyDescent="0.3">
      <c r="A1326" s="13">
        <v>1224</v>
      </c>
      <c r="B1326" s="13" t="s">
        <v>4700</v>
      </c>
      <c r="C1326" s="13" t="s">
        <v>4701</v>
      </c>
    </row>
    <row r="1327" spans="1:3" ht="15.9" customHeight="1" x14ac:dyDescent="0.3">
      <c r="A1327" s="13">
        <v>1225</v>
      </c>
      <c r="B1327" s="13" t="s">
        <v>4702</v>
      </c>
      <c r="C1327" s="13" t="s">
        <v>4703</v>
      </c>
    </row>
    <row r="1328" spans="1:3" ht="15.9" customHeight="1" x14ac:dyDescent="0.3">
      <c r="A1328" s="13">
        <v>1226</v>
      </c>
      <c r="B1328" s="13" t="s">
        <v>4704</v>
      </c>
      <c r="C1328" s="13" t="s">
        <v>4705</v>
      </c>
    </row>
    <row r="1329" spans="1:3" ht="15.9" customHeight="1" x14ac:dyDescent="0.3">
      <c r="A1329" s="13">
        <v>1227</v>
      </c>
      <c r="B1329" s="13" t="s">
        <v>4706</v>
      </c>
      <c r="C1329" s="13" t="s">
        <v>4707</v>
      </c>
    </row>
    <row r="1330" spans="1:3" ht="15.9" customHeight="1" x14ac:dyDescent="0.3">
      <c r="A1330" s="13">
        <v>1228</v>
      </c>
      <c r="B1330" s="13" t="s">
        <v>4708</v>
      </c>
      <c r="C1330" s="13" t="s">
        <v>4709</v>
      </c>
    </row>
    <row r="1331" spans="1:3" ht="15.9" customHeight="1" x14ac:dyDescent="0.3">
      <c r="A1331" s="13">
        <v>1229</v>
      </c>
      <c r="B1331" s="13" t="s">
        <v>4710</v>
      </c>
      <c r="C1331" s="13" t="s">
        <v>4711</v>
      </c>
    </row>
    <row r="1332" spans="1:3" ht="15.9" customHeight="1" x14ac:dyDescent="0.3">
      <c r="A1332" s="13">
        <v>1230</v>
      </c>
      <c r="B1332" s="13" t="s">
        <v>4712</v>
      </c>
      <c r="C1332" s="13" t="s">
        <v>4713</v>
      </c>
    </row>
    <row r="1333" spans="1:3" ht="15" customHeight="1" x14ac:dyDescent="0.3">
      <c r="A1333" s="13">
        <v>1231</v>
      </c>
      <c r="B1333" s="13" t="s">
        <v>4714</v>
      </c>
      <c r="C1333" s="13" t="s">
        <v>4715</v>
      </c>
    </row>
    <row r="1334" spans="1:3" ht="15.9" customHeight="1" x14ac:dyDescent="0.3">
      <c r="A1334" s="13">
        <v>1232</v>
      </c>
      <c r="B1334" s="13" t="s">
        <v>4716</v>
      </c>
      <c r="C1334" s="13" t="s">
        <v>4717</v>
      </c>
    </row>
    <row r="1335" spans="1:3" ht="15.9" customHeight="1" x14ac:dyDescent="0.3">
      <c r="A1335" s="13">
        <v>1233</v>
      </c>
      <c r="B1335" s="13" t="s">
        <v>4718</v>
      </c>
      <c r="C1335" s="13" t="s">
        <v>4719</v>
      </c>
    </row>
    <row r="1336" spans="1:3" ht="15.9" customHeight="1" x14ac:dyDescent="0.3">
      <c r="A1336" s="13">
        <v>1234</v>
      </c>
      <c r="B1336" s="13" t="s">
        <v>4720</v>
      </c>
      <c r="C1336" s="13" t="s">
        <v>4721</v>
      </c>
    </row>
    <row r="1337" spans="1:3" ht="15.9" customHeight="1" x14ac:dyDescent="0.3">
      <c r="A1337" s="13">
        <v>1235</v>
      </c>
      <c r="B1337" s="13" t="s">
        <v>4722</v>
      </c>
      <c r="C1337" s="13" t="s">
        <v>4723</v>
      </c>
    </row>
    <row r="1338" spans="1:3" ht="15.9" customHeight="1" x14ac:dyDescent="0.3">
      <c r="A1338" s="13">
        <v>1236</v>
      </c>
      <c r="B1338" s="13" t="s">
        <v>4724</v>
      </c>
      <c r="C1338" s="13" t="s">
        <v>4725</v>
      </c>
    </row>
    <row r="1339" spans="1:3" ht="15.9" customHeight="1" x14ac:dyDescent="0.3">
      <c r="A1339" s="13">
        <v>1237</v>
      </c>
      <c r="B1339" s="13" t="s">
        <v>4726</v>
      </c>
      <c r="C1339" s="13" t="s">
        <v>4727</v>
      </c>
    </row>
    <row r="1340" spans="1:3" ht="15.9" customHeight="1" x14ac:dyDescent="0.3">
      <c r="A1340" s="13">
        <v>1238</v>
      </c>
      <c r="B1340" s="13" t="s">
        <v>4728</v>
      </c>
      <c r="C1340" s="13" t="s">
        <v>4729</v>
      </c>
    </row>
    <row r="1341" spans="1:3" ht="15.9" customHeight="1" x14ac:dyDescent="0.3">
      <c r="A1341" s="13">
        <v>1239</v>
      </c>
      <c r="B1341" s="13" t="s">
        <v>4730</v>
      </c>
      <c r="C1341" s="13" t="s">
        <v>4731</v>
      </c>
    </row>
    <row r="1342" spans="1:3" ht="15.9" customHeight="1" x14ac:dyDescent="0.3">
      <c r="A1342" s="13">
        <v>1240</v>
      </c>
      <c r="B1342" s="13" t="s">
        <v>4732</v>
      </c>
      <c r="C1342" s="13" t="s">
        <v>4733</v>
      </c>
    </row>
    <row r="1343" spans="1:3" ht="15.9" customHeight="1" x14ac:dyDescent="0.3">
      <c r="A1343" s="13">
        <v>1241</v>
      </c>
      <c r="B1343" s="13" t="s">
        <v>4734</v>
      </c>
      <c r="C1343" s="13" t="s">
        <v>4735</v>
      </c>
    </row>
    <row r="1344" spans="1:3" ht="15.9" customHeight="1" x14ac:dyDescent="0.3">
      <c r="A1344" s="13">
        <v>1242</v>
      </c>
      <c r="B1344" s="13" t="s">
        <v>4736</v>
      </c>
      <c r="C1344" s="13" t="s">
        <v>4737</v>
      </c>
    </row>
    <row r="1345" spans="1:3" ht="15.9" customHeight="1" x14ac:dyDescent="0.3">
      <c r="A1345" s="13">
        <v>1243</v>
      </c>
      <c r="B1345" s="13" t="s">
        <v>4738</v>
      </c>
      <c r="C1345" s="13" t="s">
        <v>4739</v>
      </c>
    </row>
    <row r="1346" spans="1:3" ht="15.9" customHeight="1" x14ac:dyDescent="0.3">
      <c r="A1346" s="13">
        <v>1244</v>
      </c>
      <c r="B1346" s="13" t="s">
        <v>4740</v>
      </c>
      <c r="C1346" s="13" t="s">
        <v>4741</v>
      </c>
    </row>
    <row r="1347" spans="1:3" ht="15.9" customHeight="1" x14ac:dyDescent="0.3">
      <c r="A1347" s="13">
        <v>1245</v>
      </c>
      <c r="B1347" s="13" t="s">
        <v>4742</v>
      </c>
      <c r="C1347" s="13" t="s">
        <v>4743</v>
      </c>
    </row>
    <row r="1348" spans="1:3" ht="15.9" customHeight="1" x14ac:dyDescent="0.3">
      <c r="A1348" s="13">
        <v>1246</v>
      </c>
      <c r="B1348" s="13" t="s">
        <v>4744</v>
      </c>
      <c r="C1348" s="13" t="s">
        <v>4745</v>
      </c>
    </row>
    <row r="1349" spans="1:3" ht="15.9" customHeight="1" x14ac:dyDescent="0.3">
      <c r="A1349" s="13">
        <v>1247</v>
      </c>
      <c r="B1349" s="13" t="s">
        <v>4746</v>
      </c>
      <c r="C1349" s="13" t="s">
        <v>4747</v>
      </c>
    </row>
    <row r="1350" spans="1:3" ht="15.9" customHeight="1" x14ac:dyDescent="0.3">
      <c r="A1350" s="13">
        <v>1248</v>
      </c>
      <c r="B1350" s="13" t="s">
        <v>4748</v>
      </c>
      <c r="C1350" s="13" t="s">
        <v>4749</v>
      </c>
    </row>
    <row r="1351" spans="1:3" ht="15.9" customHeight="1" x14ac:dyDescent="0.3">
      <c r="A1351" s="13">
        <v>1249</v>
      </c>
      <c r="B1351" s="13" t="s">
        <v>4750</v>
      </c>
      <c r="C1351" s="13" t="s">
        <v>4751</v>
      </c>
    </row>
    <row r="1352" spans="1:3" ht="15.9" customHeight="1" x14ac:dyDescent="0.3">
      <c r="A1352" s="13">
        <v>1250</v>
      </c>
      <c r="B1352" s="13" t="s">
        <v>4752</v>
      </c>
      <c r="C1352" s="13" t="s">
        <v>4753</v>
      </c>
    </row>
    <row r="1353" spans="1:3" ht="15.9" customHeight="1" x14ac:dyDescent="0.3">
      <c r="A1353" s="13">
        <v>1251</v>
      </c>
      <c r="B1353" s="13" t="s">
        <v>4754</v>
      </c>
      <c r="C1353" s="13" t="s">
        <v>4755</v>
      </c>
    </row>
    <row r="1354" spans="1:3" ht="15.9" customHeight="1" x14ac:dyDescent="0.3">
      <c r="A1354" s="13">
        <v>1252</v>
      </c>
      <c r="B1354" s="13" t="s">
        <v>4756</v>
      </c>
      <c r="C1354" s="13" t="s">
        <v>4757</v>
      </c>
    </row>
    <row r="1355" spans="1:3" ht="15.9" customHeight="1" x14ac:dyDescent="0.3">
      <c r="A1355" s="13">
        <v>1253</v>
      </c>
      <c r="B1355" s="13" t="s">
        <v>4758</v>
      </c>
      <c r="C1355" s="13" t="s">
        <v>4759</v>
      </c>
    </row>
    <row r="1356" spans="1:3" ht="15.9" customHeight="1" x14ac:dyDescent="0.3">
      <c r="A1356" s="13">
        <v>1254</v>
      </c>
      <c r="B1356" s="13" t="s">
        <v>4760</v>
      </c>
      <c r="C1356" s="13" t="s">
        <v>4761</v>
      </c>
    </row>
    <row r="1357" spans="1:3" ht="15.9" customHeight="1" x14ac:dyDescent="0.3">
      <c r="A1357" s="13">
        <v>1255</v>
      </c>
      <c r="B1357" s="13" t="s">
        <v>4762</v>
      </c>
      <c r="C1357" s="13" t="s">
        <v>4763</v>
      </c>
    </row>
    <row r="1358" spans="1:3" ht="15.9" customHeight="1" x14ac:dyDescent="0.3">
      <c r="A1358" s="13">
        <v>1256</v>
      </c>
      <c r="B1358" s="13" t="s">
        <v>4764</v>
      </c>
      <c r="C1358" s="13" t="s">
        <v>4765</v>
      </c>
    </row>
    <row r="1359" spans="1:3" ht="15.9" customHeight="1" x14ac:dyDescent="0.3">
      <c r="A1359" s="13">
        <v>1257</v>
      </c>
      <c r="B1359" s="13" t="s">
        <v>4766</v>
      </c>
      <c r="C1359" s="13" t="s">
        <v>4767</v>
      </c>
    </row>
    <row r="1360" spans="1:3" ht="15.9" customHeight="1" x14ac:dyDescent="0.3">
      <c r="A1360" s="13">
        <v>1258</v>
      </c>
      <c r="B1360" s="13" t="s">
        <v>4768</v>
      </c>
      <c r="C1360" s="13" t="s">
        <v>4769</v>
      </c>
    </row>
    <row r="1361" spans="1:3" ht="15.9" customHeight="1" x14ac:dyDescent="0.3">
      <c r="A1361" s="13">
        <v>1259</v>
      </c>
      <c r="B1361" s="13" t="s">
        <v>4770</v>
      </c>
      <c r="C1361" s="13" t="s">
        <v>4771</v>
      </c>
    </row>
    <row r="1362" spans="1:3" ht="15.9" customHeight="1" x14ac:dyDescent="0.3">
      <c r="A1362" s="13">
        <v>1260</v>
      </c>
      <c r="B1362" s="13" t="s">
        <v>4772</v>
      </c>
      <c r="C1362" s="13" t="s">
        <v>4773</v>
      </c>
    </row>
    <row r="1363" spans="1:3" ht="15.9" customHeight="1" x14ac:dyDescent="0.3">
      <c r="A1363" s="13">
        <v>1261</v>
      </c>
      <c r="B1363" s="13" t="s">
        <v>4774</v>
      </c>
      <c r="C1363" s="13" t="s">
        <v>4775</v>
      </c>
    </row>
    <row r="1364" spans="1:3" ht="15.9" customHeight="1" x14ac:dyDescent="0.3">
      <c r="A1364" s="13">
        <v>1262</v>
      </c>
      <c r="B1364" s="13" t="s">
        <v>4776</v>
      </c>
      <c r="C1364" s="13" t="s">
        <v>4777</v>
      </c>
    </row>
    <row r="1365" spans="1:3" ht="15.9" customHeight="1" x14ac:dyDescent="0.3">
      <c r="A1365" s="13">
        <v>1263</v>
      </c>
      <c r="B1365" s="13" t="s">
        <v>4778</v>
      </c>
      <c r="C1365" s="13" t="s">
        <v>4779</v>
      </c>
    </row>
    <row r="1366" spans="1:3" ht="15.9" customHeight="1" x14ac:dyDescent="0.3">
      <c r="A1366" s="13">
        <v>1264</v>
      </c>
      <c r="B1366" s="13" t="s">
        <v>4780</v>
      </c>
      <c r="C1366" s="13" t="s">
        <v>4781</v>
      </c>
    </row>
    <row r="1367" spans="1:3" ht="15.9" customHeight="1" x14ac:dyDescent="0.3">
      <c r="A1367" s="13">
        <v>1265</v>
      </c>
      <c r="B1367" s="13" t="s">
        <v>4782</v>
      </c>
      <c r="C1367" s="13" t="s">
        <v>4783</v>
      </c>
    </row>
    <row r="1368" spans="1:3" ht="15.9" customHeight="1" x14ac:dyDescent="0.3">
      <c r="A1368" s="13">
        <v>1266</v>
      </c>
      <c r="B1368" s="13" t="s">
        <v>4784</v>
      </c>
      <c r="C1368" s="13" t="s">
        <v>4785</v>
      </c>
    </row>
    <row r="1369" spans="1:3" ht="15.9" customHeight="1" x14ac:dyDescent="0.3">
      <c r="A1369" s="13">
        <v>1267</v>
      </c>
      <c r="B1369" s="13" t="s">
        <v>4786</v>
      </c>
      <c r="C1369" s="13" t="s">
        <v>4787</v>
      </c>
    </row>
    <row r="1370" spans="1:3" ht="15.9" customHeight="1" x14ac:dyDescent="0.3">
      <c r="A1370" s="13">
        <v>1268</v>
      </c>
      <c r="B1370" s="13" t="s">
        <v>4786</v>
      </c>
      <c r="C1370" s="13" t="s">
        <v>4787</v>
      </c>
    </row>
    <row r="1371" spans="1:3" ht="15.9" customHeight="1" x14ac:dyDescent="0.3">
      <c r="A1371" s="13">
        <v>1269</v>
      </c>
      <c r="B1371" s="13" t="s">
        <v>4788</v>
      </c>
      <c r="C1371" s="13" t="s">
        <v>4789</v>
      </c>
    </row>
    <row r="1372" spans="1:3" ht="15.9" customHeight="1" x14ac:dyDescent="0.3">
      <c r="A1372" s="13">
        <v>1270</v>
      </c>
      <c r="B1372" s="13" t="s">
        <v>4790</v>
      </c>
      <c r="C1372" s="13" t="s">
        <v>4791</v>
      </c>
    </row>
    <row r="1373" spans="1:3" ht="15.9" customHeight="1" x14ac:dyDescent="0.3">
      <c r="A1373" s="13">
        <v>1271</v>
      </c>
      <c r="B1373" s="13" t="s">
        <v>4792</v>
      </c>
      <c r="C1373" s="13" t="s">
        <v>4793</v>
      </c>
    </row>
    <row r="1374" spans="1:3" ht="15.9" customHeight="1" x14ac:dyDescent="0.3">
      <c r="A1374" s="13">
        <v>1272</v>
      </c>
      <c r="B1374" s="13" t="s">
        <v>4794</v>
      </c>
      <c r="C1374" s="13" t="s">
        <v>4795</v>
      </c>
    </row>
    <row r="1375" spans="1:3" ht="15.9" customHeight="1" x14ac:dyDescent="0.3">
      <c r="A1375" s="13">
        <v>1273</v>
      </c>
      <c r="B1375" s="13" t="s">
        <v>4796</v>
      </c>
      <c r="C1375" s="13" t="s">
        <v>4797</v>
      </c>
    </row>
    <row r="1376" spans="1:3" ht="15.9" customHeight="1" x14ac:dyDescent="0.3">
      <c r="A1376" s="13">
        <v>1274</v>
      </c>
      <c r="B1376" s="13" t="s">
        <v>4798</v>
      </c>
      <c r="C1376" s="13" t="s">
        <v>4799</v>
      </c>
    </row>
    <row r="1377" spans="1:3" ht="15.9" customHeight="1" x14ac:dyDescent="0.3">
      <c r="A1377" s="13">
        <v>1275</v>
      </c>
      <c r="B1377" s="13" t="s">
        <v>4800</v>
      </c>
      <c r="C1377" s="13" t="s">
        <v>4801</v>
      </c>
    </row>
    <row r="1378" spans="1:3" ht="15.9" customHeight="1" x14ac:dyDescent="0.3">
      <c r="A1378" s="13">
        <v>1276</v>
      </c>
      <c r="B1378" s="13" t="s">
        <v>4802</v>
      </c>
      <c r="C1378" s="13" t="s">
        <v>4803</v>
      </c>
    </row>
    <row r="1379" spans="1:3" ht="15.9" customHeight="1" x14ac:dyDescent="0.3">
      <c r="A1379" s="13">
        <v>1277</v>
      </c>
      <c r="B1379" s="13" t="s">
        <v>4804</v>
      </c>
      <c r="C1379" s="13" t="s">
        <v>4805</v>
      </c>
    </row>
    <row r="1380" spans="1:3" ht="15.9" customHeight="1" x14ac:dyDescent="0.3">
      <c r="A1380" s="13">
        <v>1278</v>
      </c>
      <c r="B1380" s="13" t="s">
        <v>4806</v>
      </c>
      <c r="C1380" s="13" t="s">
        <v>4807</v>
      </c>
    </row>
    <row r="1381" spans="1:3" ht="15.9" customHeight="1" x14ac:dyDescent="0.3">
      <c r="A1381" s="13">
        <v>1279</v>
      </c>
      <c r="B1381" s="13" t="s">
        <v>4808</v>
      </c>
      <c r="C1381" s="13" t="s">
        <v>4809</v>
      </c>
    </row>
    <row r="1382" spans="1:3" ht="15.9" customHeight="1" x14ac:dyDescent="0.3">
      <c r="A1382" s="13">
        <v>1280</v>
      </c>
      <c r="B1382" s="13" t="s">
        <v>4810</v>
      </c>
      <c r="C1382" s="13" t="s">
        <v>4811</v>
      </c>
    </row>
    <row r="1383" spans="1:3" ht="15.9" customHeight="1" x14ac:dyDescent="0.3">
      <c r="A1383" s="13">
        <v>1281</v>
      </c>
      <c r="B1383" s="13" t="s">
        <v>4812</v>
      </c>
      <c r="C1383" s="13" t="s">
        <v>4813</v>
      </c>
    </row>
    <row r="1384" spans="1:3" ht="15.9" customHeight="1" x14ac:dyDescent="0.3">
      <c r="A1384" s="13">
        <v>1282</v>
      </c>
      <c r="B1384" s="13" t="s">
        <v>4814</v>
      </c>
      <c r="C1384" s="13" t="s">
        <v>4815</v>
      </c>
    </row>
    <row r="1385" spans="1:3" ht="15.9" customHeight="1" x14ac:dyDescent="0.3">
      <c r="A1385" s="13">
        <v>1283</v>
      </c>
      <c r="B1385" s="13" t="s">
        <v>4816</v>
      </c>
      <c r="C1385" s="13" t="s">
        <v>4817</v>
      </c>
    </row>
    <row r="1386" spans="1:3" ht="15.9" customHeight="1" x14ac:dyDescent="0.3">
      <c r="A1386" s="13">
        <v>1284</v>
      </c>
      <c r="B1386" s="13" t="s">
        <v>4818</v>
      </c>
      <c r="C1386" s="13" t="s">
        <v>4819</v>
      </c>
    </row>
    <row r="1387" spans="1:3" ht="15.9" customHeight="1" x14ac:dyDescent="0.3">
      <c r="A1387" s="13">
        <v>1285</v>
      </c>
      <c r="B1387" s="13" t="s">
        <v>4820</v>
      </c>
      <c r="C1387" s="13" t="s">
        <v>4821</v>
      </c>
    </row>
    <row r="1388" spans="1:3" ht="15.9" customHeight="1" x14ac:dyDescent="0.3">
      <c r="A1388" s="13">
        <v>1286</v>
      </c>
      <c r="B1388" s="13" t="s">
        <v>4822</v>
      </c>
      <c r="C1388" s="13" t="s">
        <v>4823</v>
      </c>
    </row>
    <row r="1389" spans="1:3" ht="15.9" customHeight="1" x14ac:dyDescent="0.3">
      <c r="A1389" s="13">
        <v>1287</v>
      </c>
      <c r="B1389" s="13" t="s">
        <v>4824</v>
      </c>
      <c r="C1389" s="13" t="s">
        <v>4825</v>
      </c>
    </row>
    <row r="1390" spans="1:3" ht="15.9" customHeight="1" x14ac:dyDescent="0.3">
      <c r="A1390" s="13">
        <v>1288</v>
      </c>
      <c r="B1390" s="13" t="s">
        <v>4826</v>
      </c>
      <c r="C1390" s="13" t="s">
        <v>4827</v>
      </c>
    </row>
    <row r="1391" spans="1:3" ht="15.9" customHeight="1" x14ac:dyDescent="0.3">
      <c r="A1391" s="13">
        <v>1289</v>
      </c>
      <c r="B1391" s="13" t="s">
        <v>4828</v>
      </c>
      <c r="C1391" s="13" t="s">
        <v>4829</v>
      </c>
    </row>
    <row r="1392" spans="1:3" ht="15.9" customHeight="1" x14ac:dyDescent="0.3">
      <c r="A1392" s="13">
        <v>1290</v>
      </c>
      <c r="B1392" s="13" t="s">
        <v>4830</v>
      </c>
      <c r="C1392" s="13" t="s">
        <v>4831</v>
      </c>
    </row>
    <row r="1393" spans="1:3" ht="15.9" customHeight="1" x14ac:dyDescent="0.3">
      <c r="A1393" s="13">
        <v>1291</v>
      </c>
      <c r="B1393" s="13" t="s">
        <v>4832</v>
      </c>
      <c r="C1393" s="13" t="s">
        <v>4833</v>
      </c>
    </row>
    <row r="1394" spans="1:3" ht="15.9" customHeight="1" x14ac:dyDescent="0.3">
      <c r="A1394" s="13">
        <v>1292</v>
      </c>
      <c r="B1394" s="13" t="s">
        <v>4834</v>
      </c>
      <c r="C1394" s="13" t="s">
        <v>4835</v>
      </c>
    </row>
    <row r="1395" spans="1:3" ht="15.9" customHeight="1" x14ac:dyDescent="0.3">
      <c r="A1395" s="13">
        <v>1293</v>
      </c>
      <c r="B1395" s="13" t="s">
        <v>4836</v>
      </c>
      <c r="C1395" s="13" t="s">
        <v>4837</v>
      </c>
    </row>
    <row r="1396" spans="1:3" ht="15.9" customHeight="1" x14ac:dyDescent="0.3">
      <c r="A1396" s="13">
        <v>1294</v>
      </c>
      <c r="B1396" s="13" t="s">
        <v>4838</v>
      </c>
      <c r="C1396" s="13" t="s">
        <v>4839</v>
      </c>
    </row>
    <row r="1397" spans="1:3" ht="15.9" customHeight="1" x14ac:dyDescent="0.3">
      <c r="A1397" s="13">
        <v>1295</v>
      </c>
      <c r="B1397" s="13" t="s">
        <v>4840</v>
      </c>
      <c r="C1397" s="13" t="s">
        <v>4841</v>
      </c>
    </row>
    <row r="1398" spans="1:3" ht="15.9" customHeight="1" x14ac:dyDescent="0.3">
      <c r="A1398" s="13">
        <v>1296</v>
      </c>
      <c r="B1398" s="13" t="s">
        <v>4842</v>
      </c>
      <c r="C1398" s="13" t="s">
        <v>4843</v>
      </c>
    </row>
    <row r="1399" spans="1:3" ht="15.9" customHeight="1" x14ac:dyDescent="0.3">
      <c r="A1399" s="13">
        <v>1297</v>
      </c>
      <c r="B1399" s="13" t="s">
        <v>4844</v>
      </c>
      <c r="C1399" s="13" t="s">
        <v>4845</v>
      </c>
    </row>
    <row r="1400" spans="1:3" ht="15.9" customHeight="1" x14ac:dyDescent="0.3">
      <c r="A1400" s="13">
        <v>1298</v>
      </c>
      <c r="B1400" s="13" t="s">
        <v>4846</v>
      </c>
      <c r="C1400" s="13" t="s">
        <v>4584</v>
      </c>
    </row>
    <row r="1401" spans="1:3" ht="15.9" customHeight="1" x14ac:dyDescent="0.3">
      <c r="A1401" s="13">
        <v>1299</v>
      </c>
      <c r="B1401" s="13" t="s">
        <v>4847</v>
      </c>
      <c r="C1401" s="13" t="s">
        <v>4848</v>
      </c>
    </row>
    <row r="1402" spans="1:3" ht="15.9" customHeight="1" x14ac:dyDescent="0.3">
      <c r="A1402" s="13">
        <v>1300</v>
      </c>
      <c r="B1402" s="13" t="s">
        <v>4849</v>
      </c>
      <c r="C1402" s="13" t="s">
        <v>4586</v>
      </c>
    </row>
    <row r="1403" spans="1:3" ht="15.9" customHeight="1" x14ac:dyDescent="0.3">
      <c r="A1403" s="13">
        <v>1301</v>
      </c>
      <c r="B1403" s="13" t="s">
        <v>4850</v>
      </c>
      <c r="C1403" s="13" t="s">
        <v>4590</v>
      </c>
    </row>
    <row r="1404" spans="1:3" ht="15.9" customHeight="1" x14ac:dyDescent="0.3">
      <c r="A1404" s="13">
        <v>1302</v>
      </c>
      <c r="B1404" s="13" t="s">
        <v>4851</v>
      </c>
      <c r="C1404" s="13" t="s">
        <v>4592</v>
      </c>
    </row>
    <row r="1405" spans="1:3" ht="15.9" customHeight="1" x14ac:dyDescent="0.3">
      <c r="A1405" s="13">
        <v>1303</v>
      </c>
      <c r="B1405" s="13" t="s">
        <v>4852</v>
      </c>
      <c r="C1405" s="13" t="s">
        <v>4594</v>
      </c>
    </row>
    <row r="1406" spans="1:3" ht="15.9" customHeight="1" x14ac:dyDescent="0.3">
      <c r="A1406" s="13">
        <v>1304</v>
      </c>
      <c r="B1406" s="13" t="s">
        <v>4853</v>
      </c>
      <c r="C1406" s="13" t="s">
        <v>4596</v>
      </c>
    </row>
    <row r="1407" spans="1:3" ht="15.9" customHeight="1" x14ac:dyDescent="0.3">
      <c r="A1407" s="13">
        <v>1305</v>
      </c>
      <c r="B1407" s="13" t="s">
        <v>4854</v>
      </c>
      <c r="C1407" s="13" t="s">
        <v>4598</v>
      </c>
    </row>
    <row r="1408" spans="1:3" ht="15.9" customHeight="1" x14ac:dyDescent="0.3">
      <c r="A1408" s="13">
        <v>1306</v>
      </c>
      <c r="B1408" s="13" t="s">
        <v>4855</v>
      </c>
      <c r="C1408" s="13" t="s">
        <v>4600</v>
      </c>
    </row>
    <row r="1409" spans="1:3" ht="15.9" customHeight="1" x14ac:dyDescent="0.3">
      <c r="A1409" s="13">
        <v>1307</v>
      </c>
      <c r="B1409" s="13" t="s">
        <v>4856</v>
      </c>
      <c r="C1409" s="13" t="s">
        <v>4857</v>
      </c>
    </row>
    <row r="1410" spans="1:3" ht="15.9" customHeight="1" x14ac:dyDescent="0.3">
      <c r="A1410" s="13">
        <v>1308</v>
      </c>
      <c r="B1410" s="13" t="s">
        <v>4858</v>
      </c>
      <c r="C1410" s="13" t="s">
        <v>4859</v>
      </c>
    </row>
    <row r="1411" spans="1:3" ht="15.9" customHeight="1" x14ac:dyDescent="0.3">
      <c r="A1411" s="13">
        <v>1309</v>
      </c>
      <c r="B1411" s="13" t="s">
        <v>4860</v>
      </c>
      <c r="C1411" s="13" t="s">
        <v>4861</v>
      </c>
    </row>
    <row r="1412" spans="1:3" ht="15.9" customHeight="1" x14ac:dyDescent="0.3">
      <c r="A1412" s="13">
        <v>1310</v>
      </c>
      <c r="B1412" s="13" t="s">
        <v>4862</v>
      </c>
      <c r="C1412" s="13" t="s">
        <v>4863</v>
      </c>
    </row>
    <row r="1413" spans="1:3" ht="15.9" customHeight="1" x14ac:dyDescent="0.3">
      <c r="A1413" s="13">
        <v>1311</v>
      </c>
      <c r="B1413" s="13" t="s">
        <v>4864</v>
      </c>
      <c r="C1413" s="13" t="s">
        <v>4865</v>
      </c>
    </row>
    <row r="1414" spans="1:3" ht="15.9" customHeight="1" x14ac:dyDescent="0.3">
      <c r="A1414" s="13">
        <v>1312</v>
      </c>
      <c r="B1414" s="13" t="s">
        <v>4866</v>
      </c>
      <c r="C1414" s="13" t="s">
        <v>4867</v>
      </c>
    </row>
    <row r="1415" spans="1:3" ht="15.9" customHeight="1" x14ac:dyDescent="0.3">
      <c r="A1415" s="13">
        <v>1313</v>
      </c>
      <c r="B1415" s="13" t="s">
        <v>4868</v>
      </c>
      <c r="C1415" s="13" t="s">
        <v>4869</v>
      </c>
    </row>
    <row r="1416" spans="1:3" ht="15.9" customHeight="1" x14ac:dyDescent="0.3">
      <c r="A1416" s="13">
        <v>1314</v>
      </c>
      <c r="B1416" s="13" t="s">
        <v>4870</v>
      </c>
      <c r="C1416" s="13" t="s">
        <v>4871</v>
      </c>
    </row>
    <row r="1417" spans="1:3" ht="15.9" customHeight="1" x14ac:dyDescent="0.3">
      <c r="A1417" s="13">
        <v>1315</v>
      </c>
      <c r="B1417" s="13" t="s">
        <v>4872</v>
      </c>
      <c r="C1417" s="13" t="s">
        <v>4873</v>
      </c>
    </row>
    <row r="1418" spans="1:3" ht="15.9" customHeight="1" x14ac:dyDescent="0.3">
      <c r="A1418" s="13">
        <v>1316</v>
      </c>
      <c r="B1418" s="13" t="s">
        <v>4874</v>
      </c>
      <c r="C1418" s="13" t="s">
        <v>4875</v>
      </c>
    </row>
    <row r="1419" spans="1:3" ht="15.9" customHeight="1" x14ac:dyDescent="0.3">
      <c r="A1419" s="13">
        <v>1317</v>
      </c>
      <c r="B1419" s="13" t="s">
        <v>4876</v>
      </c>
      <c r="C1419" s="13" t="s">
        <v>4877</v>
      </c>
    </row>
    <row r="1420" spans="1:3" ht="15.9" customHeight="1" x14ac:dyDescent="0.3">
      <c r="A1420" s="13">
        <v>1318</v>
      </c>
      <c r="B1420" s="13" t="s">
        <v>4878</v>
      </c>
      <c r="C1420" s="13" t="s">
        <v>4879</v>
      </c>
    </row>
    <row r="1421" spans="1:3" ht="15.9" customHeight="1" x14ac:dyDescent="0.3">
      <c r="A1421" s="13">
        <v>1319</v>
      </c>
      <c r="B1421" s="13" t="s">
        <v>4880</v>
      </c>
      <c r="C1421" s="13" t="s">
        <v>4881</v>
      </c>
    </row>
    <row r="1422" spans="1:3" ht="15.9" customHeight="1" x14ac:dyDescent="0.3">
      <c r="A1422" s="13">
        <v>1320</v>
      </c>
      <c r="B1422" s="13" t="s">
        <v>4882</v>
      </c>
      <c r="C1422" s="13" t="s">
        <v>4883</v>
      </c>
    </row>
    <row r="1423" spans="1:3" ht="15.9" customHeight="1" x14ac:dyDescent="0.3">
      <c r="A1423" s="13">
        <v>1321</v>
      </c>
      <c r="B1423" s="13" t="s">
        <v>4884</v>
      </c>
      <c r="C1423" s="13" t="s">
        <v>4885</v>
      </c>
    </row>
    <row r="1424" spans="1:3" ht="15.9" customHeight="1" x14ac:dyDescent="0.3">
      <c r="A1424" s="13">
        <v>1322</v>
      </c>
      <c r="B1424" s="13" t="s">
        <v>4886</v>
      </c>
      <c r="C1424" s="13" t="s">
        <v>4887</v>
      </c>
    </row>
    <row r="1425" spans="1:3" ht="15.9" customHeight="1" x14ac:dyDescent="0.3">
      <c r="A1425" s="13">
        <v>1323</v>
      </c>
      <c r="B1425" s="13" t="s">
        <v>4888</v>
      </c>
      <c r="C1425" s="13" t="s">
        <v>4889</v>
      </c>
    </row>
    <row r="1426" spans="1:3" ht="15.9" customHeight="1" x14ac:dyDescent="0.3">
      <c r="A1426" s="13">
        <v>1324</v>
      </c>
      <c r="B1426" s="13" t="s">
        <v>4890</v>
      </c>
      <c r="C1426" s="13" t="s">
        <v>4891</v>
      </c>
    </row>
    <row r="1427" spans="1:3" ht="15.9" customHeight="1" x14ac:dyDescent="0.3">
      <c r="A1427" s="13">
        <v>1325</v>
      </c>
      <c r="B1427" s="13" t="s">
        <v>4892</v>
      </c>
      <c r="C1427" s="13" t="s">
        <v>4893</v>
      </c>
    </row>
    <row r="1428" spans="1:3" ht="15.9" customHeight="1" x14ac:dyDescent="0.3">
      <c r="A1428" s="13">
        <v>1326</v>
      </c>
      <c r="B1428" s="13" t="s">
        <v>4894</v>
      </c>
      <c r="C1428" s="13" t="s">
        <v>4895</v>
      </c>
    </row>
    <row r="1429" spans="1:3" ht="15.9" customHeight="1" x14ac:dyDescent="0.3">
      <c r="A1429" s="13">
        <v>1327</v>
      </c>
      <c r="B1429" s="13" t="s">
        <v>4896</v>
      </c>
      <c r="C1429" s="13" t="s">
        <v>4897</v>
      </c>
    </row>
    <row r="1430" spans="1:3" ht="15.9" customHeight="1" x14ac:dyDescent="0.3">
      <c r="A1430" s="13">
        <v>1328</v>
      </c>
      <c r="B1430" s="13" t="s">
        <v>4898</v>
      </c>
      <c r="C1430" s="13" t="s">
        <v>4899</v>
      </c>
    </row>
    <row r="1431" spans="1:3" ht="15.9" customHeight="1" x14ac:dyDescent="0.3">
      <c r="A1431" s="13">
        <v>1329</v>
      </c>
      <c r="B1431" s="13" t="s">
        <v>4900</v>
      </c>
      <c r="C1431" s="13" t="s">
        <v>4901</v>
      </c>
    </row>
    <row r="1432" spans="1:3" ht="15.9" customHeight="1" x14ac:dyDescent="0.3">
      <c r="A1432" s="13">
        <v>1330</v>
      </c>
      <c r="B1432" s="13" t="s">
        <v>4902</v>
      </c>
      <c r="C1432" s="13" t="s">
        <v>4903</v>
      </c>
    </row>
    <row r="1433" spans="1:3" ht="15.9" customHeight="1" x14ac:dyDescent="0.3">
      <c r="A1433" s="13">
        <v>1331</v>
      </c>
      <c r="B1433" s="13" t="s">
        <v>4904</v>
      </c>
      <c r="C1433" s="13" t="s">
        <v>4904</v>
      </c>
    </row>
    <row r="1434" spans="1:3" ht="15.9" customHeight="1" x14ac:dyDescent="0.3">
      <c r="A1434" s="13">
        <v>1332</v>
      </c>
      <c r="B1434" s="13" t="s">
        <v>4904</v>
      </c>
      <c r="C1434" s="13" t="s">
        <v>4905</v>
      </c>
    </row>
    <row r="1435" spans="1:3" ht="15.9" customHeight="1" x14ac:dyDescent="0.3">
      <c r="A1435" s="13">
        <v>1333</v>
      </c>
      <c r="B1435" s="13" t="s">
        <v>4906</v>
      </c>
      <c r="C1435" s="13" t="s">
        <v>4906</v>
      </c>
    </row>
    <row r="1436" spans="1:3" ht="15.9" customHeight="1" x14ac:dyDescent="0.3">
      <c r="A1436" s="13">
        <v>1334</v>
      </c>
      <c r="B1436" s="13" t="s">
        <v>4906</v>
      </c>
      <c r="C1436" s="13" t="s">
        <v>4907</v>
      </c>
    </row>
    <row r="1437" spans="1:3" ht="15.9" customHeight="1" x14ac:dyDescent="0.3">
      <c r="A1437" s="13">
        <v>1335</v>
      </c>
      <c r="B1437" s="13" t="s">
        <v>4908</v>
      </c>
      <c r="C1437" s="13" t="s">
        <v>4908</v>
      </c>
    </row>
    <row r="1438" spans="1:3" ht="15.9" customHeight="1" x14ac:dyDescent="0.3">
      <c r="A1438" s="13">
        <v>1336</v>
      </c>
      <c r="B1438" s="13" t="s">
        <v>4908</v>
      </c>
      <c r="C1438" s="13" t="s">
        <v>4909</v>
      </c>
    </row>
    <row r="1439" spans="1:3" ht="15.9" customHeight="1" x14ac:dyDescent="0.3">
      <c r="A1439" s="13">
        <v>1337</v>
      </c>
      <c r="B1439" s="13" t="s">
        <v>4910</v>
      </c>
      <c r="C1439" s="13" t="s">
        <v>4910</v>
      </c>
    </row>
    <row r="1440" spans="1:3" ht="15.9" customHeight="1" x14ac:dyDescent="0.3">
      <c r="A1440" s="13">
        <v>1338</v>
      </c>
      <c r="B1440" s="13" t="s">
        <v>4910</v>
      </c>
      <c r="C1440" s="13" t="s">
        <v>4911</v>
      </c>
    </row>
    <row r="1441" spans="1:3" ht="15.9" customHeight="1" x14ac:dyDescent="0.3">
      <c r="A1441" s="13">
        <v>1339</v>
      </c>
      <c r="B1441" s="13" t="s">
        <v>4912</v>
      </c>
      <c r="C1441" s="13" t="s">
        <v>4912</v>
      </c>
    </row>
    <row r="1442" spans="1:3" ht="15.9" customHeight="1" x14ac:dyDescent="0.3">
      <c r="A1442" s="13">
        <v>1340</v>
      </c>
      <c r="B1442" s="13" t="s">
        <v>4912</v>
      </c>
      <c r="C1442" s="13" t="s">
        <v>4913</v>
      </c>
    </row>
    <row r="1443" spans="1:3" ht="15.9" customHeight="1" x14ac:dyDescent="0.3">
      <c r="A1443" s="13">
        <v>1341</v>
      </c>
      <c r="B1443" s="13" t="s">
        <v>4914</v>
      </c>
      <c r="C1443" s="13" t="s">
        <v>4914</v>
      </c>
    </row>
    <row r="1444" spans="1:3" ht="15.9" customHeight="1" x14ac:dyDescent="0.3">
      <c r="A1444" s="13">
        <v>1342</v>
      </c>
      <c r="B1444" s="13" t="s">
        <v>4914</v>
      </c>
      <c r="C1444" s="13" t="s">
        <v>4915</v>
      </c>
    </row>
    <row r="1445" spans="1:3" ht="15.9" customHeight="1" x14ac:dyDescent="0.3">
      <c r="A1445" s="13">
        <v>1343</v>
      </c>
      <c r="B1445" s="13" t="s">
        <v>4916</v>
      </c>
      <c r="C1445" s="13" t="s">
        <v>4916</v>
      </c>
    </row>
    <row r="1446" spans="1:3" ht="15.9" customHeight="1" x14ac:dyDescent="0.3">
      <c r="A1446" s="13">
        <v>1344</v>
      </c>
      <c r="B1446" s="13" t="s">
        <v>4916</v>
      </c>
      <c r="C1446" s="13" t="s">
        <v>4917</v>
      </c>
    </row>
    <row r="1447" spans="1:3" ht="15.9" customHeight="1" x14ac:dyDescent="0.3">
      <c r="A1447" s="13">
        <v>1345</v>
      </c>
      <c r="B1447" s="13" t="s">
        <v>4918</v>
      </c>
      <c r="C1447" s="13" t="s">
        <v>4918</v>
      </c>
    </row>
    <row r="1448" spans="1:3" ht="15.9" customHeight="1" x14ac:dyDescent="0.3">
      <c r="A1448" s="13">
        <v>1346</v>
      </c>
      <c r="B1448" s="13" t="s">
        <v>4918</v>
      </c>
      <c r="C1448" s="13" t="s">
        <v>4919</v>
      </c>
    </row>
    <row r="1449" spans="1:3" ht="15.9" customHeight="1" x14ac:dyDescent="0.3">
      <c r="A1449" s="13">
        <v>1347</v>
      </c>
      <c r="B1449" s="13" t="s">
        <v>4920</v>
      </c>
      <c r="C1449" s="13" t="s">
        <v>4920</v>
      </c>
    </row>
    <row r="1450" spans="1:3" ht="15.9" customHeight="1" x14ac:dyDescent="0.3">
      <c r="A1450" s="13">
        <v>1348</v>
      </c>
      <c r="B1450" s="13" t="s">
        <v>4920</v>
      </c>
      <c r="C1450" s="13" t="s">
        <v>4921</v>
      </c>
    </row>
    <row r="1451" spans="1:3" ht="15.9" customHeight="1" x14ac:dyDescent="0.3">
      <c r="A1451" s="13">
        <v>1349</v>
      </c>
      <c r="B1451" s="13" t="s">
        <v>4922</v>
      </c>
      <c r="C1451" s="13" t="s">
        <v>4922</v>
      </c>
    </row>
    <row r="1452" spans="1:3" ht="15.9" customHeight="1" x14ac:dyDescent="0.3">
      <c r="A1452" s="13">
        <v>1350</v>
      </c>
      <c r="B1452" s="13" t="s">
        <v>4922</v>
      </c>
      <c r="C1452" s="13" t="s">
        <v>4923</v>
      </c>
    </row>
    <row r="1453" spans="1:3" ht="15.9" customHeight="1" x14ac:dyDescent="0.3">
      <c r="A1453" s="13">
        <v>1351</v>
      </c>
      <c r="B1453" s="13" t="s">
        <v>4924</v>
      </c>
      <c r="C1453" s="13" t="s">
        <v>4924</v>
      </c>
    </row>
    <row r="1454" spans="1:3" ht="15.9" customHeight="1" x14ac:dyDescent="0.3">
      <c r="A1454" s="13">
        <v>1352</v>
      </c>
      <c r="B1454" s="13" t="s">
        <v>4924</v>
      </c>
      <c r="C1454" s="13" t="s">
        <v>4925</v>
      </c>
    </row>
    <row r="1455" spans="1:3" ht="15.9" customHeight="1" x14ac:dyDescent="0.3">
      <c r="A1455" s="13">
        <v>1353</v>
      </c>
      <c r="B1455" s="13" t="s">
        <v>4926</v>
      </c>
      <c r="C1455" s="13" t="s">
        <v>4926</v>
      </c>
    </row>
    <row r="1456" spans="1:3" ht="15.9" customHeight="1" x14ac:dyDescent="0.3">
      <c r="A1456" s="13">
        <v>1354</v>
      </c>
      <c r="B1456" s="13" t="s">
        <v>4926</v>
      </c>
      <c r="C1456" s="13" t="s">
        <v>4927</v>
      </c>
    </row>
    <row r="1457" spans="1:3" ht="15.9" customHeight="1" x14ac:dyDescent="0.3">
      <c r="A1457" s="13">
        <v>1355</v>
      </c>
      <c r="B1457" s="13" t="s">
        <v>4928</v>
      </c>
      <c r="C1457" s="13" t="s">
        <v>4928</v>
      </c>
    </row>
    <row r="1458" spans="1:3" ht="15.9" customHeight="1" x14ac:dyDescent="0.3">
      <c r="A1458" s="13">
        <v>1356</v>
      </c>
      <c r="B1458" s="13" t="s">
        <v>4928</v>
      </c>
      <c r="C1458" s="13" t="s">
        <v>4929</v>
      </c>
    </row>
    <row r="1459" spans="1:3" ht="15.9" customHeight="1" x14ac:dyDescent="0.3">
      <c r="A1459" s="13">
        <v>1357</v>
      </c>
      <c r="B1459" s="13" t="s">
        <v>4930</v>
      </c>
      <c r="C1459" s="13" t="s">
        <v>4930</v>
      </c>
    </row>
    <row r="1460" spans="1:3" ht="15.9" customHeight="1" x14ac:dyDescent="0.3">
      <c r="A1460" s="13">
        <v>1358</v>
      </c>
      <c r="B1460" s="13" t="s">
        <v>4930</v>
      </c>
      <c r="C1460" s="13" t="s">
        <v>4931</v>
      </c>
    </row>
    <row r="1461" spans="1:3" ht="15.9" customHeight="1" x14ac:dyDescent="0.3">
      <c r="A1461" s="13">
        <v>1359</v>
      </c>
      <c r="B1461" s="13" t="s">
        <v>4932</v>
      </c>
      <c r="C1461" s="13" t="s">
        <v>4932</v>
      </c>
    </row>
    <row r="1462" spans="1:3" ht="15.9" customHeight="1" x14ac:dyDescent="0.3">
      <c r="A1462" s="13">
        <v>1360</v>
      </c>
      <c r="B1462" s="13" t="s">
        <v>4932</v>
      </c>
      <c r="C1462" s="13" t="s">
        <v>4933</v>
      </c>
    </row>
    <row r="1463" spans="1:3" ht="15.9" customHeight="1" x14ac:dyDescent="0.3">
      <c r="A1463" s="13">
        <v>1361</v>
      </c>
      <c r="B1463" s="13" t="s">
        <v>4934</v>
      </c>
      <c r="C1463" s="13" t="s">
        <v>4934</v>
      </c>
    </row>
    <row r="1464" spans="1:3" ht="15.9" customHeight="1" x14ac:dyDescent="0.3">
      <c r="A1464" s="13">
        <v>1362</v>
      </c>
      <c r="B1464" s="13" t="s">
        <v>4934</v>
      </c>
      <c r="C1464" s="13" t="s">
        <v>4935</v>
      </c>
    </row>
    <row r="1465" spans="1:3" ht="15.9" customHeight="1" x14ac:dyDescent="0.3">
      <c r="A1465" s="13">
        <v>1363</v>
      </c>
      <c r="B1465" s="13" t="s">
        <v>4936</v>
      </c>
      <c r="C1465" s="13" t="s">
        <v>4936</v>
      </c>
    </row>
    <row r="1466" spans="1:3" ht="15.9" customHeight="1" x14ac:dyDescent="0.3">
      <c r="A1466" s="13">
        <v>1364</v>
      </c>
      <c r="B1466" s="13" t="s">
        <v>4936</v>
      </c>
      <c r="C1466" s="13" t="s">
        <v>4937</v>
      </c>
    </row>
    <row r="1467" spans="1:3" ht="15.9" customHeight="1" x14ac:dyDescent="0.3">
      <c r="A1467" s="13">
        <v>1365</v>
      </c>
      <c r="B1467" s="13" t="s">
        <v>4938</v>
      </c>
      <c r="C1467" s="13" t="s">
        <v>4938</v>
      </c>
    </row>
    <row r="1468" spans="1:3" ht="15.9" customHeight="1" x14ac:dyDescent="0.3">
      <c r="A1468" s="13">
        <v>1366</v>
      </c>
      <c r="B1468" s="13" t="s">
        <v>4938</v>
      </c>
      <c r="C1468" s="13" t="s">
        <v>4939</v>
      </c>
    </row>
    <row r="1469" spans="1:3" ht="15.9" customHeight="1" x14ac:dyDescent="0.3">
      <c r="A1469" s="13">
        <v>1367</v>
      </c>
      <c r="B1469" s="13" t="s">
        <v>4940</v>
      </c>
      <c r="C1469" s="13" t="s">
        <v>4940</v>
      </c>
    </row>
    <row r="1470" spans="1:3" ht="15.9" customHeight="1" x14ac:dyDescent="0.3">
      <c r="A1470" s="13">
        <v>1368</v>
      </c>
      <c r="B1470" s="13" t="s">
        <v>4940</v>
      </c>
      <c r="C1470" s="13" t="s">
        <v>4941</v>
      </c>
    </row>
    <row r="1471" spans="1:3" ht="15.9" customHeight="1" x14ac:dyDescent="0.3">
      <c r="A1471" s="13">
        <v>1369</v>
      </c>
      <c r="B1471" s="13" t="s">
        <v>4942</v>
      </c>
      <c r="C1471" s="13" t="s">
        <v>4942</v>
      </c>
    </row>
    <row r="1472" spans="1:3" ht="15.9" customHeight="1" x14ac:dyDescent="0.3">
      <c r="A1472" s="13">
        <v>1370</v>
      </c>
      <c r="B1472" s="13" t="s">
        <v>4942</v>
      </c>
      <c r="C1472" s="13" t="s">
        <v>4943</v>
      </c>
    </row>
    <row r="1473" spans="1:3" ht="15.9" customHeight="1" x14ac:dyDescent="0.3">
      <c r="A1473" s="13">
        <v>1371</v>
      </c>
      <c r="B1473" s="13" t="s">
        <v>4944</v>
      </c>
      <c r="C1473" s="13" t="s">
        <v>4944</v>
      </c>
    </row>
    <row r="1474" spans="1:3" ht="15.9" customHeight="1" x14ac:dyDescent="0.3">
      <c r="A1474" s="13">
        <v>1372</v>
      </c>
      <c r="B1474" s="13" t="s">
        <v>4944</v>
      </c>
      <c r="C1474" s="13" t="s">
        <v>4945</v>
      </c>
    </row>
    <row r="1475" spans="1:3" ht="15.9" customHeight="1" x14ac:dyDescent="0.3">
      <c r="A1475" s="13">
        <v>1373</v>
      </c>
      <c r="B1475" s="13" t="s">
        <v>4946</v>
      </c>
      <c r="C1475" s="13" t="s">
        <v>4946</v>
      </c>
    </row>
    <row r="1476" spans="1:3" ht="15.9" customHeight="1" x14ac:dyDescent="0.3">
      <c r="A1476" s="13">
        <v>1374</v>
      </c>
      <c r="B1476" s="13" t="s">
        <v>4946</v>
      </c>
      <c r="C1476" s="13" t="s">
        <v>4947</v>
      </c>
    </row>
    <row r="1477" spans="1:3" ht="15.9" customHeight="1" x14ac:dyDescent="0.3">
      <c r="A1477" s="13">
        <v>1375</v>
      </c>
      <c r="B1477" s="13" t="s">
        <v>4948</v>
      </c>
      <c r="C1477" s="13" t="s">
        <v>4948</v>
      </c>
    </row>
    <row r="1478" spans="1:3" ht="15.9" customHeight="1" x14ac:dyDescent="0.3">
      <c r="A1478" s="13">
        <v>1376</v>
      </c>
      <c r="B1478" s="13" t="s">
        <v>4948</v>
      </c>
      <c r="C1478" s="13" t="s">
        <v>4949</v>
      </c>
    </row>
    <row r="1479" spans="1:3" ht="15.9" customHeight="1" x14ac:dyDescent="0.3">
      <c r="A1479" s="13">
        <v>1377</v>
      </c>
      <c r="B1479" s="13" t="s">
        <v>4950</v>
      </c>
      <c r="C1479" s="13" t="s">
        <v>4950</v>
      </c>
    </row>
    <row r="1480" spans="1:3" ht="15.9" customHeight="1" x14ac:dyDescent="0.3">
      <c r="A1480" s="13">
        <v>1378</v>
      </c>
      <c r="B1480" s="13" t="s">
        <v>4950</v>
      </c>
      <c r="C1480" s="13" t="s">
        <v>4951</v>
      </c>
    </row>
    <row r="1481" spans="1:3" ht="15.9" customHeight="1" x14ac:dyDescent="0.3">
      <c r="A1481" s="13">
        <v>1379</v>
      </c>
      <c r="B1481" s="13" t="s">
        <v>4952</v>
      </c>
      <c r="C1481" s="13" t="s">
        <v>4953</v>
      </c>
    </row>
    <row r="1482" spans="1:3" ht="15.9" customHeight="1" x14ac:dyDescent="0.3">
      <c r="A1482" s="13">
        <v>1380</v>
      </c>
      <c r="B1482" s="13" t="s">
        <v>4952</v>
      </c>
      <c r="C1482" s="13" t="s">
        <v>4954</v>
      </c>
    </row>
    <row r="1483" spans="1:3" ht="15.9" customHeight="1" x14ac:dyDescent="0.3">
      <c r="A1483" s="13">
        <v>1381</v>
      </c>
      <c r="B1483" s="13" t="s">
        <v>4955</v>
      </c>
      <c r="C1483" s="13" t="s">
        <v>4956</v>
      </c>
    </row>
    <row r="1484" spans="1:3" ht="15.9" customHeight="1" x14ac:dyDescent="0.3">
      <c r="A1484" s="13">
        <v>1382</v>
      </c>
      <c r="B1484" s="13" t="s">
        <v>4955</v>
      </c>
      <c r="C1484" s="13" t="s">
        <v>4957</v>
      </c>
    </row>
    <row r="1485" spans="1:3" ht="15.9" customHeight="1" x14ac:dyDescent="0.3">
      <c r="A1485" s="13">
        <v>1383</v>
      </c>
      <c r="B1485" s="13" t="s">
        <v>4958</v>
      </c>
      <c r="C1485" s="13" t="s">
        <v>4959</v>
      </c>
    </row>
    <row r="1486" spans="1:3" ht="15.9" customHeight="1" x14ac:dyDescent="0.3">
      <c r="A1486" s="13">
        <v>1384</v>
      </c>
      <c r="B1486" s="13" t="s">
        <v>4958</v>
      </c>
      <c r="C1486" s="13" t="s">
        <v>4960</v>
      </c>
    </row>
    <row r="1487" spans="1:3" ht="15.9" customHeight="1" x14ac:dyDescent="0.3">
      <c r="A1487" s="13">
        <v>1385</v>
      </c>
      <c r="B1487" s="13" t="s">
        <v>4961</v>
      </c>
      <c r="C1487" s="13" t="s">
        <v>4962</v>
      </c>
    </row>
    <row r="1488" spans="1:3" ht="15.9" customHeight="1" x14ac:dyDescent="0.3">
      <c r="A1488" s="13">
        <v>1386</v>
      </c>
      <c r="B1488" s="13" t="s">
        <v>4961</v>
      </c>
      <c r="C1488" s="13" t="s">
        <v>4963</v>
      </c>
    </row>
    <row r="1489" spans="1:3" ht="15.9" customHeight="1" x14ac:dyDescent="0.3">
      <c r="A1489" s="13">
        <v>1387</v>
      </c>
      <c r="B1489" s="13" t="s">
        <v>4964</v>
      </c>
      <c r="C1489" s="13" t="s">
        <v>4961</v>
      </c>
    </row>
    <row r="1490" spans="1:3" ht="15.9" customHeight="1" x14ac:dyDescent="0.3">
      <c r="A1490" s="13">
        <v>1388</v>
      </c>
      <c r="B1490" s="13" t="s">
        <v>4964</v>
      </c>
      <c r="C1490" s="13" t="s">
        <v>4965</v>
      </c>
    </row>
    <row r="1491" spans="1:3" ht="15.9" customHeight="1" x14ac:dyDescent="0.3">
      <c r="A1491" s="13">
        <v>1389</v>
      </c>
      <c r="B1491" s="13" t="s">
        <v>4966</v>
      </c>
      <c r="C1491" s="13" t="s">
        <v>4958</v>
      </c>
    </row>
    <row r="1492" spans="1:3" ht="15.9" customHeight="1" x14ac:dyDescent="0.3">
      <c r="A1492" s="13">
        <v>1390</v>
      </c>
      <c r="B1492" s="13" t="s">
        <v>4966</v>
      </c>
      <c r="C1492" s="13" t="s">
        <v>4967</v>
      </c>
    </row>
    <row r="1493" spans="1:3" ht="15.9" customHeight="1" x14ac:dyDescent="0.3">
      <c r="A1493" s="13">
        <v>1391</v>
      </c>
      <c r="B1493" s="13" t="s">
        <v>4968</v>
      </c>
      <c r="C1493" s="13" t="s">
        <v>4969</v>
      </c>
    </row>
    <row r="1494" spans="1:3" ht="15.9" customHeight="1" x14ac:dyDescent="0.3">
      <c r="A1494" s="13">
        <v>1392</v>
      </c>
      <c r="B1494" s="13" t="s">
        <v>4968</v>
      </c>
      <c r="C1494" s="13" t="s">
        <v>4970</v>
      </c>
    </row>
    <row r="1495" spans="1:3" ht="15.9" customHeight="1" x14ac:dyDescent="0.3">
      <c r="A1495" s="13">
        <v>1393</v>
      </c>
      <c r="B1495" s="13" t="s">
        <v>4971</v>
      </c>
      <c r="C1495" s="13" t="s">
        <v>4972</v>
      </c>
    </row>
    <row r="1496" spans="1:3" ht="15.9" customHeight="1" x14ac:dyDescent="0.3">
      <c r="A1496" s="13">
        <v>1394</v>
      </c>
      <c r="B1496" s="13" t="s">
        <v>4971</v>
      </c>
      <c r="C1496" s="13" t="s">
        <v>4973</v>
      </c>
    </row>
    <row r="1497" spans="1:3" ht="15.9" customHeight="1" x14ac:dyDescent="0.3">
      <c r="A1497" s="13">
        <v>1395</v>
      </c>
      <c r="B1497" s="13" t="s">
        <v>4974</v>
      </c>
      <c r="C1497" s="13" t="s">
        <v>4971</v>
      </c>
    </row>
    <row r="1498" spans="1:3" ht="15.9" customHeight="1" x14ac:dyDescent="0.3">
      <c r="A1498" s="13">
        <v>1396</v>
      </c>
      <c r="B1498" s="13" t="s">
        <v>4974</v>
      </c>
      <c r="C1498" s="13" t="s">
        <v>4975</v>
      </c>
    </row>
    <row r="1499" spans="1:3" ht="15.9" customHeight="1" x14ac:dyDescent="0.3">
      <c r="A1499" s="13">
        <v>1397</v>
      </c>
      <c r="B1499" s="13" t="s">
        <v>4976</v>
      </c>
      <c r="C1499" s="13" t="s">
        <v>4968</v>
      </c>
    </row>
    <row r="1500" spans="1:3" ht="15.9" customHeight="1" x14ac:dyDescent="0.3">
      <c r="A1500" s="13">
        <v>1398</v>
      </c>
      <c r="B1500" s="13" t="s">
        <v>4976</v>
      </c>
      <c r="C1500" s="13" t="s">
        <v>4977</v>
      </c>
    </row>
    <row r="1501" spans="1:3" ht="15.9" customHeight="1" x14ac:dyDescent="0.3">
      <c r="A1501" s="13">
        <v>1399</v>
      </c>
      <c r="B1501" s="13" t="s">
        <v>4978</v>
      </c>
      <c r="C1501" s="13" t="s">
        <v>4979</v>
      </c>
    </row>
    <row r="1502" spans="1:3" ht="15.9" customHeight="1" x14ac:dyDescent="0.3">
      <c r="A1502" s="13">
        <v>1400</v>
      </c>
      <c r="B1502" s="13" t="s">
        <v>4978</v>
      </c>
      <c r="C1502" s="13" t="s">
        <v>4980</v>
      </c>
    </row>
    <row r="1503" spans="1:3" ht="15.9" customHeight="1" x14ac:dyDescent="0.3">
      <c r="A1503" s="13">
        <v>1401</v>
      </c>
      <c r="B1503" s="13" t="s">
        <v>4981</v>
      </c>
      <c r="C1503" s="13" t="s">
        <v>4982</v>
      </c>
    </row>
    <row r="1504" spans="1:3" ht="15.9" customHeight="1" x14ac:dyDescent="0.3">
      <c r="A1504" s="13">
        <v>1402</v>
      </c>
      <c r="B1504" s="13" t="s">
        <v>4981</v>
      </c>
      <c r="C1504" s="13" t="s">
        <v>4983</v>
      </c>
    </row>
    <row r="1505" spans="1:3" ht="15.9" customHeight="1" x14ac:dyDescent="0.3">
      <c r="A1505" s="13">
        <v>1403</v>
      </c>
      <c r="B1505" s="13" t="s">
        <v>4984</v>
      </c>
      <c r="C1505" s="13" t="s">
        <v>4981</v>
      </c>
    </row>
    <row r="1506" spans="1:3" ht="15.9" customHeight="1" x14ac:dyDescent="0.3">
      <c r="A1506" s="13">
        <v>1404</v>
      </c>
      <c r="B1506" s="13" t="s">
        <v>4984</v>
      </c>
      <c r="C1506" s="13" t="s">
        <v>4985</v>
      </c>
    </row>
    <row r="1507" spans="1:3" ht="15.9" customHeight="1" x14ac:dyDescent="0.3">
      <c r="A1507" s="13">
        <v>1405</v>
      </c>
      <c r="B1507" s="13" t="s">
        <v>4986</v>
      </c>
      <c r="C1507" s="13" t="s">
        <v>4978</v>
      </c>
    </row>
    <row r="1508" spans="1:3" ht="15.9" customHeight="1" x14ac:dyDescent="0.3">
      <c r="A1508" s="13">
        <v>1406</v>
      </c>
      <c r="B1508" s="13" t="s">
        <v>4986</v>
      </c>
      <c r="C1508" s="13" t="s">
        <v>4987</v>
      </c>
    </row>
    <row r="1509" spans="1:3" ht="15.9" customHeight="1" x14ac:dyDescent="0.3">
      <c r="A1509" s="13">
        <v>1407</v>
      </c>
      <c r="B1509" s="13" t="s">
        <v>4988</v>
      </c>
      <c r="C1509" s="13" t="s">
        <v>4988</v>
      </c>
    </row>
    <row r="1510" spans="1:3" ht="15.9" customHeight="1" x14ac:dyDescent="0.3">
      <c r="A1510" s="13">
        <v>1408</v>
      </c>
      <c r="B1510" s="13" t="s">
        <v>4988</v>
      </c>
      <c r="C1510" s="13" t="s">
        <v>4989</v>
      </c>
    </row>
    <row r="1511" spans="1:3" ht="15.9" customHeight="1" x14ac:dyDescent="0.3">
      <c r="A1511" s="13">
        <v>1409</v>
      </c>
      <c r="B1511" s="13" t="s">
        <v>405</v>
      </c>
      <c r="C1511" s="13" t="s">
        <v>405</v>
      </c>
    </row>
    <row r="1512" spans="1:3" ht="15.9" customHeight="1" x14ac:dyDescent="0.3">
      <c r="A1512" s="13">
        <v>1410</v>
      </c>
      <c r="B1512" s="13" t="s">
        <v>405</v>
      </c>
      <c r="C1512" s="13" t="s">
        <v>4990</v>
      </c>
    </row>
    <row r="1513" spans="1:3" ht="15.9" customHeight="1" x14ac:dyDescent="0.3">
      <c r="A1513" s="13">
        <v>1411</v>
      </c>
      <c r="B1513" s="13" t="s">
        <v>4991</v>
      </c>
      <c r="C1513" s="13" t="s">
        <v>4991</v>
      </c>
    </row>
    <row r="1514" spans="1:3" ht="15.9" customHeight="1" x14ac:dyDescent="0.3">
      <c r="A1514" s="13">
        <v>1412</v>
      </c>
      <c r="B1514" s="13" t="s">
        <v>4991</v>
      </c>
      <c r="C1514" s="13" t="s">
        <v>4992</v>
      </c>
    </row>
    <row r="1515" spans="1:3" ht="15.9" customHeight="1" x14ac:dyDescent="0.3">
      <c r="A1515" s="13">
        <v>1413</v>
      </c>
      <c r="B1515" s="13" t="s">
        <v>4993</v>
      </c>
      <c r="C1515" s="13" t="s">
        <v>4993</v>
      </c>
    </row>
    <row r="1516" spans="1:3" ht="15.9" customHeight="1" x14ac:dyDescent="0.3">
      <c r="A1516" s="13">
        <v>1414</v>
      </c>
      <c r="B1516" s="13" t="s">
        <v>4993</v>
      </c>
      <c r="C1516" s="13" t="s">
        <v>4994</v>
      </c>
    </row>
    <row r="1517" spans="1:3" ht="15.9" customHeight="1" x14ac:dyDescent="0.3">
      <c r="A1517" s="13">
        <v>1415</v>
      </c>
      <c r="B1517" s="13" t="s">
        <v>4995</v>
      </c>
      <c r="C1517" s="13" t="s">
        <v>4995</v>
      </c>
    </row>
    <row r="1518" spans="1:3" ht="15.9" customHeight="1" x14ac:dyDescent="0.3">
      <c r="A1518" s="13">
        <v>1416</v>
      </c>
      <c r="B1518" s="13" t="s">
        <v>4995</v>
      </c>
      <c r="C1518" s="13" t="s">
        <v>4996</v>
      </c>
    </row>
    <row r="1519" spans="1:3" ht="15.9" customHeight="1" x14ac:dyDescent="0.3">
      <c r="A1519" s="13">
        <v>1417</v>
      </c>
      <c r="B1519" s="13" t="s">
        <v>4997</v>
      </c>
      <c r="C1519" s="13" t="s">
        <v>4997</v>
      </c>
    </row>
    <row r="1520" spans="1:3" ht="15.9" customHeight="1" x14ac:dyDescent="0.3">
      <c r="A1520" s="13">
        <v>1418</v>
      </c>
      <c r="B1520" s="13" t="s">
        <v>4997</v>
      </c>
      <c r="C1520" s="13" t="s">
        <v>4998</v>
      </c>
    </row>
    <row r="1521" spans="1:3" ht="15.9" customHeight="1" x14ac:dyDescent="0.3">
      <c r="A1521" s="13">
        <v>1419</v>
      </c>
      <c r="B1521" s="13" t="s">
        <v>4999</v>
      </c>
      <c r="C1521" s="13" t="s">
        <v>4999</v>
      </c>
    </row>
    <row r="1522" spans="1:3" ht="15.9" customHeight="1" x14ac:dyDescent="0.3">
      <c r="A1522" s="13">
        <v>1420</v>
      </c>
      <c r="B1522" s="13" t="s">
        <v>4999</v>
      </c>
      <c r="C1522" s="13" t="s">
        <v>5000</v>
      </c>
    </row>
    <row r="1523" spans="1:3" ht="15.9" customHeight="1" x14ac:dyDescent="0.3">
      <c r="A1523" s="13">
        <v>1421</v>
      </c>
      <c r="B1523" s="13" t="s">
        <v>5001</v>
      </c>
      <c r="C1523" s="13" t="s">
        <v>5001</v>
      </c>
    </row>
    <row r="1524" spans="1:3" ht="15.9" customHeight="1" x14ac:dyDescent="0.3">
      <c r="A1524" s="13">
        <v>1422</v>
      </c>
      <c r="B1524" s="13" t="s">
        <v>5001</v>
      </c>
      <c r="C1524" s="13" t="s">
        <v>5002</v>
      </c>
    </row>
    <row r="1525" spans="1:3" ht="15.9" customHeight="1" x14ac:dyDescent="0.3">
      <c r="A1525" s="13">
        <v>1423</v>
      </c>
      <c r="B1525" s="13" t="s">
        <v>5003</v>
      </c>
      <c r="C1525" s="13" t="s">
        <v>5003</v>
      </c>
    </row>
    <row r="1526" spans="1:3" ht="15.9" customHeight="1" x14ac:dyDescent="0.3">
      <c r="A1526" s="13">
        <v>1424</v>
      </c>
      <c r="B1526" s="13" t="s">
        <v>5003</v>
      </c>
      <c r="C1526" s="13" t="s">
        <v>5004</v>
      </c>
    </row>
    <row r="1527" spans="1:3" ht="15.9" customHeight="1" x14ac:dyDescent="0.3">
      <c r="A1527" s="13">
        <v>1425</v>
      </c>
      <c r="B1527" s="13" t="s">
        <v>5005</v>
      </c>
      <c r="C1527" s="13" t="s">
        <v>5006</v>
      </c>
    </row>
    <row r="1528" spans="1:3" ht="15.9" customHeight="1" x14ac:dyDescent="0.3">
      <c r="A1528" s="13">
        <v>1426</v>
      </c>
      <c r="B1528" s="13" t="s">
        <v>5005</v>
      </c>
      <c r="C1528" s="13" t="s">
        <v>5007</v>
      </c>
    </row>
    <row r="1529" spans="1:3" ht="15.9" customHeight="1" x14ac:dyDescent="0.3">
      <c r="A1529" s="13">
        <v>1427</v>
      </c>
      <c r="B1529" s="13" t="s">
        <v>5008</v>
      </c>
      <c r="C1529" s="13" t="s">
        <v>5008</v>
      </c>
    </row>
    <row r="1530" spans="1:3" ht="15.9" customHeight="1" x14ac:dyDescent="0.3">
      <c r="A1530" s="13">
        <v>1428</v>
      </c>
      <c r="B1530" s="13" t="s">
        <v>5008</v>
      </c>
      <c r="C1530" s="13" t="s">
        <v>5009</v>
      </c>
    </row>
    <row r="1531" spans="1:3" ht="15.9" customHeight="1" x14ac:dyDescent="0.3">
      <c r="A1531" s="13">
        <v>1429</v>
      </c>
      <c r="B1531" s="13" t="s">
        <v>5010</v>
      </c>
      <c r="C1531" s="13" t="s">
        <v>5010</v>
      </c>
    </row>
    <row r="1532" spans="1:3" ht="15.9" customHeight="1" x14ac:dyDescent="0.3">
      <c r="A1532" s="13">
        <v>1430</v>
      </c>
      <c r="B1532" s="13" t="s">
        <v>5010</v>
      </c>
      <c r="C1532" s="13" t="s">
        <v>5011</v>
      </c>
    </row>
    <row r="1533" spans="1:3" ht="15.9" customHeight="1" x14ac:dyDescent="0.3">
      <c r="A1533" s="13">
        <v>1431</v>
      </c>
      <c r="B1533" s="13" t="s">
        <v>5012</v>
      </c>
      <c r="C1533" s="13" t="s">
        <v>5013</v>
      </c>
    </row>
    <row r="1534" spans="1:3" ht="15.9" customHeight="1" x14ac:dyDescent="0.3">
      <c r="A1534" s="13">
        <v>1432</v>
      </c>
      <c r="B1534" s="13" t="s">
        <v>5012</v>
      </c>
      <c r="C1534" s="13" t="s">
        <v>5014</v>
      </c>
    </row>
    <row r="1535" spans="1:3" ht="15.9" customHeight="1" x14ac:dyDescent="0.3">
      <c r="A1535" s="13">
        <v>1433</v>
      </c>
      <c r="B1535" s="13" t="s">
        <v>5015</v>
      </c>
      <c r="C1535" s="13" t="s">
        <v>5015</v>
      </c>
    </row>
    <row r="1536" spans="1:3" ht="15.9" customHeight="1" x14ac:dyDescent="0.3">
      <c r="A1536" s="13">
        <v>1434</v>
      </c>
      <c r="B1536" s="13" t="s">
        <v>5015</v>
      </c>
      <c r="C1536" s="13" t="s">
        <v>5016</v>
      </c>
    </row>
    <row r="1537" spans="1:3" ht="15.9" customHeight="1" x14ac:dyDescent="0.3">
      <c r="A1537" s="13">
        <v>1435</v>
      </c>
      <c r="B1537" s="13" t="s">
        <v>5017</v>
      </c>
      <c r="C1537" s="13" t="s">
        <v>5017</v>
      </c>
    </row>
    <row r="1538" spans="1:3" ht="15.9" customHeight="1" x14ac:dyDescent="0.3">
      <c r="A1538" s="13">
        <v>1436</v>
      </c>
      <c r="B1538" s="13" t="s">
        <v>5017</v>
      </c>
      <c r="C1538" s="13" t="s">
        <v>5018</v>
      </c>
    </row>
    <row r="1539" spans="1:3" ht="15.9" customHeight="1" x14ac:dyDescent="0.3">
      <c r="A1539" s="13">
        <v>1437</v>
      </c>
      <c r="B1539" s="13" t="s">
        <v>5019</v>
      </c>
      <c r="C1539" s="13" t="s">
        <v>5020</v>
      </c>
    </row>
    <row r="1540" spans="1:3" ht="15.9" customHeight="1" x14ac:dyDescent="0.3">
      <c r="A1540" s="13">
        <v>1438</v>
      </c>
      <c r="B1540" s="13" t="s">
        <v>5019</v>
      </c>
      <c r="C1540" s="13" t="s">
        <v>5021</v>
      </c>
    </row>
    <row r="1541" spans="1:3" ht="15.9" customHeight="1" x14ac:dyDescent="0.3">
      <c r="A1541" s="13">
        <v>1439</v>
      </c>
      <c r="B1541" s="13" t="s">
        <v>5022</v>
      </c>
      <c r="C1541" s="13" t="s">
        <v>5022</v>
      </c>
    </row>
    <row r="1542" spans="1:3" ht="15.9" customHeight="1" x14ac:dyDescent="0.3">
      <c r="A1542" s="13">
        <v>1440</v>
      </c>
      <c r="B1542" s="13" t="s">
        <v>5022</v>
      </c>
      <c r="C1542" s="13" t="s">
        <v>5023</v>
      </c>
    </row>
    <row r="1543" spans="1:3" ht="15.9" customHeight="1" x14ac:dyDescent="0.3">
      <c r="A1543" s="13">
        <v>1441</v>
      </c>
      <c r="B1543" s="13" t="s">
        <v>5024</v>
      </c>
      <c r="C1543" s="13" t="s">
        <v>5024</v>
      </c>
    </row>
    <row r="1544" spans="1:3" ht="15.9" customHeight="1" x14ac:dyDescent="0.3">
      <c r="A1544" s="13">
        <v>1442</v>
      </c>
      <c r="B1544" s="13" t="s">
        <v>5024</v>
      </c>
      <c r="C1544" s="13" t="s">
        <v>5025</v>
      </c>
    </row>
    <row r="1545" spans="1:3" ht="15.9" customHeight="1" x14ac:dyDescent="0.3">
      <c r="A1545" s="13">
        <v>1443</v>
      </c>
      <c r="B1545" s="13" t="s">
        <v>5026</v>
      </c>
      <c r="C1545" s="13" t="s">
        <v>5027</v>
      </c>
    </row>
    <row r="1546" spans="1:3" ht="15.9" customHeight="1" x14ac:dyDescent="0.3">
      <c r="A1546" s="13">
        <v>1444</v>
      </c>
      <c r="B1546" s="13" t="s">
        <v>5026</v>
      </c>
      <c r="C1546" s="13" t="s">
        <v>5028</v>
      </c>
    </row>
    <row r="1547" spans="1:3" ht="15.9" customHeight="1" x14ac:dyDescent="0.3">
      <c r="A1547" s="13">
        <v>1445</v>
      </c>
      <c r="B1547" s="13" t="s">
        <v>408</v>
      </c>
      <c r="C1547" s="13" t="s">
        <v>408</v>
      </c>
    </row>
    <row r="1548" spans="1:3" ht="15.9" customHeight="1" x14ac:dyDescent="0.3">
      <c r="A1548" s="13">
        <v>1446</v>
      </c>
      <c r="B1548" s="13" t="s">
        <v>408</v>
      </c>
      <c r="C1548" s="13" t="s">
        <v>5029</v>
      </c>
    </row>
    <row r="1549" spans="1:3" ht="15.9" customHeight="1" x14ac:dyDescent="0.3">
      <c r="A1549" s="13">
        <v>1447</v>
      </c>
      <c r="B1549" s="13" t="s">
        <v>5030</v>
      </c>
      <c r="C1549" s="13" t="s">
        <v>5030</v>
      </c>
    </row>
    <row r="1550" spans="1:3" ht="15.9" customHeight="1" x14ac:dyDescent="0.3">
      <c r="A1550" s="13">
        <v>1448</v>
      </c>
      <c r="B1550" s="13" t="s">
        <v>5030</v>
      </c>
      <c r="C1550" s="13" t="s">
        <v>5031</v>
      </c>
    </row>
    <row r="1551" spans="1:3" ht="15.9" customHeight="1" x14ac:dyDescent="0.3">
      <c r="A1551" s="13">
        <v>1449</v>
      </c>
      <c r="B1551" s="13" t="s">
        <v>5032</v>
      </c>
      <c r="C1551" s="13" t="s">
        <v>5032</v>
      </c>
    </row>
    <row r="1552" spans="1:3" ht="15.9" customHeight="1" x14ac:dyDescent="0.3">
      <c r="A1552" s="13">
        <v>1450</v>
      </c>
      <c r="B1552" s="13" t="s">
        <v>5032</v>
      </c>
      <c r="C1552" s="13" t="s">
        <v>5033</v>
      </c>
    </row>
    <row r="1553" spans="1:3" ht="15.9" customHeight="1" x14ac:dyDescent="0.3">
      <c r="A1553" s="13">
        <v>1451</v>
      </c>
      <c r="B1553" s="13" t="s">
        <v>5034</v>
      </c>
      <c r="C1553" s="13" t="s">
        <v>5034</v>
      </c>
    </row>
    <row r="1554" spans="1:3" ht="15.9" customHeight="1" x14ac:dyDescent="0.3">
      <c r="A1554" s="13">
        <v>1452</v>
      </c>
      <c r="B1554" s="13" t="s">
        <v>5034</v>
      </c>
      <c r="C1554" s="13" t="s">
        <v>5035</v>
      </c>
    </row>
    <row r="1555" spans="1:3" ht="15.9" customHeight="1" x14ac:dyDescent="0.3">
      <c r="A1555" s="13">
        <v>1453</v>
      </c>
      <c r="B1555" s="13" t="s">
        <v>5036</v>
      </c>
      <c r="C1555" s="13" t="s">
        <v>5036</v>
      </c>
    </row>
    <row r="1556" spans="1:3" ht="15.9" customHeight="1" x14ac:dyDescent="0.3">
      <c r="A1556" s="13">
        <v>1454</v>
      </c>
      <c r="B1556" s="13" t="s">
        <v>5036</v>
      </c>
      <c r="C1556" s="13" t="s">
        <v>5037</v>
      </c>
    </row>
    <row r="1557" spans="1:3" ht="15.9" customHeight="1" x14ac:dyDescent="0.3">
      <c r="A1557" s="13">
        <v>1455</v>
      </c>
      <c r="B1557" s="13" t="s">
        <v>5038</v>
      </c>
      <c r="C1557" s="13" t="s">
        <v>5038</v>
      </c>
    </row>
    <row r="1558" spans="1:3" ht="15.9" customHeight="1" x14ac:dyDescent="0.3">
      <c r="A1558" s="13">
        <v>1456</v>
      </c>
      <c r="B1558" s="13" t="s">
        <v>5038</v>
      </c>
      <c r="C1558" s="13" t="s">
        <v>5039</v>
      </c>
    </row>
    <row r="1559" spans="1:3" ht="15.9" customHeight="1" x14ac:dyDescent="0.3">
      <c r="A1559" s="13">
        <v>1457</v>
      </c>
      <c r="B1559" s="13" t="s">
        <v>5040</v>
      </c>
      <c r="C1559" s="13" t="s">
        <v>5040</v>
      </c>
    </row>
    <row r="1560" spans="1:3" ht="15.9" customHeight="1" x14ac:dyDescent="0.3">
      <c r="A1560" s="13">
        <v>1458</v>
      </c>
      <c r="B1560" s="13" t="s">
        <v>5040</v>
      </c>
      <c r="C1560" s="13" t="s">
        <v>5041</v>
      </c>
    </row>
    <row r="1561" spans="1:3" ht="15.9" customHeight="1" x14ac:dyDescent="0.3">
      <c r="A1561" s="13">
        <v>1459</v>
      </c>
      <c r="B1561" s="13" t="s">
        <v>5042</v>
      </c>
      <c r="C1561" s="13" t="s">
        <v>5042</v>
      </c>
    </row>
    <row r="1562" spans="1:3" ht="15.9" customHeight="1" x14ac:dyDescent="0.3">
      <c r="A1562" s="13">
        <v>1460</v>
      </c>
      <c r="B1562" s="13" t="s">
        <v>5042</v>
      </c>
      <c r="C1562" s="13" t="s">
        <v>5043</v>
      </c>
    </row>
    <row r="1563" spans="1:3" ht="15.9" customHeight="1" x14ac:dyDescent="0.3">
      <c r="A1563" s="13">
        <v>1461</v>
      </c>
      <c r="B1563" s="13" t="s">
        <v>5044</v>
      </c>
      <c r="C1563" s="13" t="s">
        <v>5045</v>
      </c>
    </row>
    <row r="1564" spans="1:3" ht="15.9" customHeight="1" x14ac:dyDescent="0.3">
      <c r="A1564" s="13">
        <v>1462</v>
      </c>
      <c r="B1564" s="13" t="s">
        <v>5044</v>
      </c>
      <c r="C1564" s="13" t="s">
        <v>5046</v>
      </c>
    </row>
    <row r="1565" spans="1:3" ht="15.9" customHeight="1" x14ac:dyDescent="0.3">
      <c r="A1565" s="13">
        <v>1463</v>
      </c>
      <c r="B1565" s="13" t="s">
        <v>5047</v>
      </c>
      <c r="C1565" s="13" t="s">
        <v>5047</v>
      </c>
    </row>
    <row r="1566" spans="1:3" ht="15.9" customHeight="1" x14ac:dyDescent="0.3">
      <c r="A1566" s="13">
        <v>1464</v>
      </c>
      <c r="B1566" s="13" t="s">
        <v>5047</v>
      </c>
      <c r="C1566" s="13" t="s">
        <v>5048</v>
      </c>
    </row>
    <row r="1567" spans="1:3" ht="15.9" customHeight="1" x14ac:dyDescent="0.3">
      <c r="A1567" s="13">
        <v>1465</v>
      </c>
      <c r="B1567" s="13" t="s">
        <v>5049</v>
      </c>
      <c r="C1567" s="13" t="s">
        <v>5049</v>
      </c>
    </row>
    <row r="1568" spans="1:3" ht="15.9" customHeight="1" x14ac:dyDescent="0.3">
      <c r="A1568" s="13">
        <v>1466</v>
      </c>
      <c r="B1568" s="13" t="s">
        <v>5049</v>
      </c>
      <c r="C1568" s="13" t="s">
        <v>5050</v>
      </c>
    </row>
    <row r="1569" spans="1:3" ht="15.9" customHeight="1" x14ac:dyDescent="0.3">
      <c r="A1569" s="13">
        <v>1467</v>
      </c>
      <c r="B1569" s="13" t="s">
        <v>5051</v>
      </c>
      <c r="C1569" s="13" t="s">
        <v>5052</v>
      </c>
    </row>
    <row r="1570" spans="1:3" ht="15.9" customHeight="1" x14ac:dyDescent="0.3">
      <c r="A1570" s="13">
        <v>1468</v>
      </c>
      <c r="B1570" s="13" t="s">
        <v>5051</v>
      </c>
      <c r="C1570" s="13" t="s">
        <v>5053</v>
      </c>
    </row>
    <row r="1571" spans="1:3" ht="15.9" customHeight="1" x14ac:dyDescent="0.3">
      <c r="A1571" s="13">
        <v>1469</v>
      </c>
      <c r="B1571" s="13" t="s">
        <v>5054</v>
      </c>
      <c r="C1571" s="13" t="s">
        <v>5054</v>
      </c>
    </row>
    <row r="1572" spans="1:3" ht="15.9" customHeight="1" x14ac:dyDescent="0.3">
      <c r="A1572" s="13">
        <v>1470</v>
      </c>
      <c r="B1572" s="13" t="s">
        <v>5054</v>
      </c>
      <c r="C1572" s="13" t="s">
        <v>5055</v>
      </c>
    </row>
    <row r="1573" spans="1:3" ht="15.9" customHeight="1" x14ac:dyDescent="0.3">
      <c r="A1573" s="13">
        <v>1471</v>
      </c>
      <c r="B1573" s="13" t="s">
        <v>5056</v>
      </c>
      <c r="C1573" s="13" t="s">
        <v>5056</v>
      </c>
    </row>
    <row r="1574" spans="1:3" ht="15.9" customHeight="1" x14ac:dyDescent="0.3">
      <c r="A1574" s="13">
        <v>1472</v>
      </c>
      <c r="B1574" s="13" t="s">
        <v>5056</v>
      </c>
      <c r="C1574" s="13" t="s">
        <v>5057</v>
      </c>
    </row>
    <row r="1575" spans="1:3" ht="15.9" customHeight="1" x14ac:dyDescent="0.3">
      <c r="A1575" s="13">
        <v>1473</v>
      </c>
      <c r="B1575" s="13" t="s">
        <v>5058</v>
      </c>
      <c r="C1575" s="13" t="s">
        <v>5059</v>
      </c>
    </row>
    <row r="1576" spans="1:3" ht="15.9" customHeight="1" x14ac:dyDescent="0.3">
      <c r="A1576" s="13">
        <v>1474</v>
      </c>
      <c r="B1576" s="13" t="s">
        <v>5058</v>
      </c>
      <c r="C1576" s="13" t="s">
        <v>5060</v>
      </c>
    </row>
    <row r="1577" spans="1:3" ht="15.9" customHeight="1" x14ac:dyDescent="0.3">
      <c r="A1577" s="13">
        <v>1475</v>
      </c>
      <c r="B1577" s="13" t="s">
        <v>5061</v>
      </c>
      <c r="C1577" s="13" t="s">
        <v>5061</v>
      </c>
    </row>
    <row r="1578" spans="1:3" ht="15.9" customHeight="1" x14ac:dyDescent="0.3">
      <c r="A1578" s="13">
        <v>1476</v>
      </c>
      <c r="B1578" s="13" t="s">
        <v>5061</v>
      </c>
      <c r="C1578" s="13" t="s">
        <v>5062</v>
      </c>
    </row>
    <row r="1579" spans="1:3" ht="15.9" customHeight="1" x14ac:dyDescent="0.3">
      <c r="A1579" s="13">
        <v>1477</v>
      </c>
      <c r="B1579" s="13" t="s">
        <v>5063</v>
      </c>
      <c r="C1579" s="13" t="s">
        <v>5063</v>
      </c>
    </row>
    <row r="1580" spans="1:3" ht="15.9" customHeight="1" x14ac:dyDescent="0.3">
      <c r="A1580" s="13">
        <v>1478</v>
      </c>
      <c r="B1580" s="13" t="s">
        <v>5063</v>
      </c>
      <c r="C1580" s="13" t="s">
        <v>5064</v>
      </c>
    </row>
    <row r="1581" spans="1:3" ht="15.9" customHeight="1" x14ac:dyDescent="0.3">
      <c r="A1581" s="13">
        <v>1479</v>
      </c>
      <c r="B1581" s="13" t="s">
        <v>5065</v>
      </c>
      <c r="C1581" s="13" t="s">
        <v>5066</v>
      </c>
    </row>
    <row r="1582" spans="1:3" ht="15.9" customHeight="1" x14ac:dyDescent="0.3">
      <c r="A1582" s="13">
        <v>1480</v>
      </c>
      <c r="B1582" s="13" t="s">
        <v>5065</v>
      </c>
      <c r="C1582" s="13" t="s">
        <v>5067</v>
      </c>
    </row>
    <row r="1583" spans="1:3" ht="15.9" customHeight="1" x14ac:dyDescent="0.3">
      <c r="A1583" s="13">
        <v>1481</v>
      </c>
      <c r="B1583" s="13" t="s">
        <v>411</v>
      </c>
      <c r="C1583" s="13" t="s">
        <v>411</v>
      </c>
    </row>
    <row r="1584" spans="1:3" ht="15.9" customHeight="1" x14ac:dyDescent="0.3">
      <c r="A1584" s="13">
        <v>1482</v>
      </c>
      <c r="B1584" s="13" t="s">
        <v>411</v>
      </c>
      <c r="C1584" s="13" t="s">
        <v>5068</v>
      </c>
    </row>
    <row r="1585" spans="1:3" ht="15.9" customHeight="1" x14ac:dyDescent="0.3">
      <c r="A1585" s="13">
        <v>1483</v>
      </c>
      <c r="B1585" s="13" t="s">
        <v>5069</v>
      </c>
      <c r="C1585" s="13" t="s">
        <v>5069</v>
      </c>
    </row>
    <row r="1586" spans="1:3" ht="15.9" customHeight="1" x14ac:dyDescent="0.3">
      <c r="A1586" s="13">
        <v>1484</v>
      </c>
      <c r="B1586" s="13" t="s">
        <v>5069</v>
      </c>
      <c r="C1586" s="13" t="s">
        <v>5070</v>
      </c>
    </row>
    <row r="1587" spans="1:3" ht="15.9" customHeight="1" x14ac:dyDescent="0.3">
      <c r="A1587" s="13">
        <v>1485</v>
      </c>
      <c r="B1587" s="13" t="s">
        <v>5071</v>
      </c>
      <c r="C1587" s="13" t="s">
        <v>5071</v>
      </c>
    </row>
    <row r="1588" spans="1:3" ht="15.9" customHeight="1" x14ac:dyDescent="0.3">
      <c r="A1588" s="13">
        <v>1486</v>
      </c>
      <c r="B1588" s="13" t="s">
        <v>5071</v>
      </c>
      <c r="C1588" s="13" t="s">
        <v>5072</v>
      </c>
    </row>
    <row r="1589" spans="1:3" ht="15.9" customHeight="1" x14ac:dyDescent="0.3">
      <c r="A1589" s="13">
        <v>1487</v>
      </c>
      <c r="B1589" s="13" t="s">
        <v>5073</v>
      </c>
      <c r="C1589" s="13" t="s">
        <v>5073</v>
      </c>
    </row>
    <row r="1590" spans="1:3" ht="15.9" customHeight="1" x14ac:dyDescent="0.3">
      <c r="A1590" s="13">
        <v>1488</v>
      </c>
      <c r="B1590" s="13" t="s">
        <v>5073</v>
      </c>
      <c r="C1590" s="13" t="s">
        <v>5074</v>
      </c>
    </row>
    <row r="1591" spans="1:3" ht="15.9" customHeight="1" x14ac:dyDescent="0.3">
      <c r="A1591" s="13">
        <v>1489</v>
      </c>
      <c r="B1591" s="13" t="s">
        <v>5075</v>
      </c>
      <c r="C1591" s="13" t="s">
        <v>5075</v>
      </c>
    </row>
    <row r="1592" spans="1:3" ht="15.9" customHeight="1" x14ac:dyDescent="0.3">
      <c r="A1592" s="13">
        <v>1490</v>
      </c>
      <c r="B1592" s="13" t="s">
        <v>5075</v>
      </c>
      <c r="C1592" s="13" t="s">
        <v>5076</v>
      </c>
    </row>
    <row r="1593" spans="1:3" ht="15.9" customHeight="1" x14ac:dyDescent="0.3">
      <c r="A1593" s="13">
        <v>1491</v>
      </c>
      <c r="B1593" s="13" t="s">
        <v>5077</v>
      </c>
      <c r="C1593" s="13" t="s">
        <v>5077</v>
      </c>
    </row>
    <row r="1594" spans="1:3" ht="15.9" customHeight="1" x14ac:dyDescent="0.3">
      <c r="A1594" s="13">
        <v>1492</v>
      </c>
      <c r="B1594" s="13" t="s">
        <v>5077</v>
      </c>
      <c r="C1594" s="13" t="s">
        <v>5078</v>
      </c>
    </row>
    <row r="1595" spans="1:3" ht="15.9" customHeight="1" x14ac:dyDescent="0.3">
      <c r="A1595" s="13">
        <v>1493</v>
      </c>
      <c r="B1595" s="13" t="s">
        <v>5079</v>
      </c>
      <c r="C1595" s="13" t="s">
        <v>5079</v>
      </c>
    </row>
    <row r="1596" spans="1:3" ht="15.9" customHeight="1" x14ac:dyDescent="0.3">
      <c r="A1596" s="13">
        <v>1494</v>
      </c>
      <c r="B1596" s="13" t="s">
        <v>5079</v>
      </c>
      <c r="C1596" s="13" t="s">
        <v>5080</v>
      </c>
    </row>
    <row r="1597" spans="1:3" ht="15.9" customHeight="1" x14ac:dyDescent="0.3">
      <c r="A1597" s="13">
        <v>1495</v>
      </c>
      <c r="B1597" s="13" t="s">
        <v>5081</v>
      </c>
      <c r="C1597" s="13" t="s">
        <v>5081</v>
      </c>
    </row>
    <row r="1598" spans="1:3" ht="15.9" customHeight="1" x14ac:dyDescent="0.3">
      <c r="A1598" s="13">
        <v>1496</v>
      </c>
      <c r="B1598" s="13" t="s">
        <v>5081</v>
      </c>
      <c r="C1598" s="13" t="s">
        <v>5082</v>
      </c>
    </row>
    <row r="1599" spans="1:3" ht="15.9" customHeight="1" x14ac:dyDescent="0.3">
      <c r="A1599" s="13">
        <v>1497</v>
      </c>
      <c r="B1599" s="13" t="s">
        <v>5083</v>
      </c>
      <c r="C1599" s="13" t="s">
        <v>5084</v>
      </c>
    </row>
    <row r="1600" spans="1:3" ht="15.9" customHeight="1" x14ac:dyDescent="0.3">
      <c r="A1600" s="13">
        <v>1498</v>
      </c>
      <c r="B1600" s="13" t="s">
        <v>5083</v>
      </c>
      <c r="C1600" s="13" t="s">
        <v>5085</v>
      </c>
    </row>
    <row r="1601" spans="1:3" ht="15.9" customHeight="1" x14ac:dyDescent="0.3">
      <c r="A1601" s="13">
        <v>1499</v>
      </c>
      <c r="B1601" s="13" t="s">
        <v>5086</v>
      </c>
      <c r="C1601" s="13" t="s">
        <v>5086</v>
      </c>
    </row>
    <row r="1602" spans="1:3" ht="15.9" customHeight="1" x14ac:dyDescent="0.3">
      <c r="A1602" s="13">
        <v>1500</v>
      </c>
      <c r="B1602" s="13" t="s">
        <v>5086</v>
      </c>
      <c r="C1602" s="13" t="s">
        <v>5087</v>
      </c>
    </row>
    <row r="1603" spans="1:3" ht="15.9" customHeight="1" x14ac:dyDescent="0.3">
      <c r="A1603" s="13">
        <v>1501</v>
      </c>
      <c r="B1603" s="13" t="s">
        <v>5088</v>
      </c>
      <c r="C1603" s="13" t="s">
        <v>5088</v>
      </c>
    </row>
    <row r="1604" spans="1:3" ht="15.9" customHeight="1" x14ac:dyDescent="0.3">
      <c r="A1604" s="13">
        <v>1502</v>
      </c>
      <c r="B1604" s="13" t="s">
        <v>5088</v>
      </c>
      <c r="C1604" s="13" t="s">
        <v>5089</v>
      </c>
    </row>
    <row r="1605" spans="1:3" ht="15.9" customHeight="1" x14ac:dyDescent="0.3">
      <c r="A1605" s="13">
        <v>1503</v>
      </c>
      <c r="B1605" s="13" t="s">
        <v>5090</v>
      </c>
      <c r="C1605" s="13" t="s">
        <v>5091</v>
      </c>
    </row>
    <row r="1606" spans="1:3" ht="15.9" customHeight="1" x14ac:dyDescent="0.3">
      <c r="A1606" s="13">
        <v>1504</v>
      </c>
      <c r="B1606" s="13" t="s">
        <v>5090</v>
      </c>
      <c r="C1606" s="13" t="s">
        <v>5092</v>
      </c>
    </row>
    <row r="1607" spans="1:3" ht="15.9" customHeight="1" x14ac:dyDescent="0.3">
      <c r="A1607" s="13">
        <v>1505</v>
      </c>
      <c r="B1607" s="13" t="s">
        <v>5093</v>
      </c>
      <c r="C1607" s="13" t="s">
        <v>5093</v>
      </c>
    </row>
    <row r="1608" spans="1:3" ht="15.9" customHeight="1" x14ac:dyDescent="0.3">
      <c r="A1608" s="13">
        <v>1506</v>
      </c>
      <c r="B1608" s="13" t="s">
        <v>5093</v>
      </c>
      <c r="C1608" s="13" t="s">
        <v>5094</v>
      </c>
    </row>
    <row r="1609" spans="1:3" ht="15.9" customHeight="1" x14ac:dyDescent="0.3">
      <c r="A1609" s="13">
        <v>1507</v>
      </c>
      <c r="B1609" s="13" t="s">
        <v>5095</v>
      </c>
      <c r="C1609" s="13" t="s">
        <v>5095</v>
      </c>
    </row>
    <row r="1610" spans="1:3" ht="15.9" customHeight="1" x14ac:dyDescent="0.3">
      <c r="A1610" s="13">
        <v>1508</v>
      </c>
      <c r="B1610" s="13" t="s">
        <v>5095</v>
      </c>
      <c r="C1610" s="13" t="s">
        <v>5096</v>
      </c>
    </row>
    <row r="1611" spans="1:3" ht="15.9" customHeight="1" x14ac:dyDescent="0.3">
      <c r="A1611" s="13">
        <v>1509</v>
      </c>
      <c r="B1611" s="13" t="s">
        <v>5097</v>
      </c>
      <c r="C1611" s="13" t="s">
        <v>5098</v>
      </c>
    </row>
    <row r="1612" spans="1:3" ht="15.9" customHeight="1" x14ac:dyDescent="0.3">
      <c r="A1612" s="13">
        <v>1510</v>
      </c>
      <c r="B1612" s="13" t="s">
        <v>5097</v>
      </c>
      <c r="C1612" s="13" t="s">
        <v>5099</v>
      </c>
    </row>
    <row r="1613" spans="1:3" ht="15.9" customHeight="1" x14ac:dyDescent="0.3">
      <c r="A1613" s="13">
        <v>1511</v>
      </c>
      <c r="B1613" s="13" t="s">
        <v>5100</v>
      </c>
      <c r="C1613" s="13" t="s">
        <v>5100</v>
      </c>
    </row>
    <row r="1614" spans="1:3" ht="15.9" customHeight="1" x14ac:dyDescent="0.3">
      <c r="A1614" s="13">
        <v>1512</v>
      </c>
      <c r="B1614" s="13" t="s">
        <v>5100</v>
      </c>
      <c r="C1614" s="13" t="s">
        <v>5101</v>
      </c>
    </row>
    <row r="1615" spans="1:3" ht="15.9" customHeight="1" x14ac:dyDescent="0.3">
      <c r="A1615" s="13">
        <v>1513</v>
      </c>
      <c r="B1615" s="13" t="s">
        <v>5102</v>
      </c>
      <c r="C1615" s="13" t="s">
        <v>5102</v>
      </c>
    </row>
    <row r="1616" spans="1:3" ht="15.9" customHeight="1" x14ac:dyDescent="0.3">
      <c r="A1616" s="13">
        <v>1514</v>
      </c>
      <c r="B1616" s="13" t="s">
        <v>5102</v>
      </c>
      <c r="C1616" s="13" t="s">
        <v>5103</v>
      </c>
    </row>
    <row r="1617" spans="1:3" ht="15.9" customHeight="1" x14ac:dyDescent="0.3">
      <c r="A1617" s="13">
        <v>1515</v>
      </c>
      <c r="B1617" s="13" t="s">
        <v>5104</v>
      </c>
      <c r="C1617" s="13" t="s">
        <v>5105</v>
      </c>
    </row>
    <row r="1618" spans="1:3" ht="15.9" customHeight="1" x14ac:dyDescent="0.3">
      <c r="A1618" s="13">
        <v>1516</v>
      </c>
      <c r="B1618" s="13" t="s">
        <v>5104</v>
      </c>
      <c r="C1618" s="13" t="s">
        <v>5106</v>
      </c>
    </row>
    <row r="1619" spans="1:3" ht="15.9" customHeight="1" x14ac:dyDescent="0.3">
      <c r="A1619" s="13">
        <v>1517</v>
      </c>
      <c r="B1619" s="13" t="s">
        <v>414</v>
      </c>
      <c r="C1619" s="13" t="s">
        <v>414</v>
      </c>
    </row>
    <row r="1620" spans="1:3" ht="15.9" customHeight="1" x14ac:dyDescent="0.3">
      <c r="A1620" s="13">
        <v>1518</v>
      </c>
      <c r="B1620" s="13" t="s">
        <v>414</v>
      </c>
      <c r="C1620" s="13" t="s">
        <v>5107</v>
      </c>
    </row>
    <row r="1621" spans="1:3" ht="15.9" customHeight="1" x14ac:dyDescent="0.3">
      <c r="A1621" s="13">
        <v>1519</v>
      </c>
      <c r="B1621" s="13" t="s">
        <v>5108</v>
      </c>
      <c r="C1621" s="13" t="s">
        <v>5108</v>
      </c>
    </row>
    <row r="1622" spans="1:3" ht="15.9" customHeight="1" x14ac:dyDescent="0.3">
      <c r="A1622" s="13">
        <v>1520</v>
      </c>
      <c r="B1622" s="13" t="s">
        <v>5108</v>
      </c>
      <c r="C1622" s="13" t="s">
        <v>5109</v>
      </c>
    </row>
    <row r="1623" spans="1:3" ht="15.9" customHeight="1" x14ac:dyDescent="0.3">
      <c r="A1623" s="13">
        <v>1521</v>
      </c>
      <c r="B1623" s="13" t="s">
        <v>5110</v>
      </c>
      <c r="C1623" s="13" t="s">
        <v>5110</v>
      </c>
    </row>
    <row r="1624" spans="1:3" ht="15.9" customHeight="1" x14ac:dyDescent="0.3">
      <c r="A1624" s="13">
        <v>1522</v>
      </c>
      <c r="B1624" s="13" t="s">
        <v>5110</v>
      </c>
      <c r="C1624" s="13" t="s">
        <v>5111</v>
      </c>
    </row>
    <row r="1625" spans="1:3" ht="15.9" customHeight="1" x14ac:dyDescent="0.3">
      <c r="A1625" s="13">
        <v>1523</v>
      </c>
      <c r="B1625" s="13" t="s">
        <v>5112</v>
      </c>
      <c r="C1625" s="13" t="s">
        <v>5112</v>
      </c>
    </row>
    <row r="1626" spans="1:3" ht="15.9" customHeight="1" x14ac:dyDescent="0.3">
      <c r="A1626" s="13">
        <v>1524</v>
      </c>
      <c r="B1626" s="13" t="s">
        <v>5112</v>
      </c>
      <c r="C1626" s="13" t="s">
        <v>5113</v>
      </c>
    </row>
    <row r="1627" spans="1:3" ht="15.9" customHeight="1" x14ac:dyDescent="0.3">
      <c r="A1627" s="13">
        <v>1525</v>
      </c>
      <c r="B1627" s="13" t="s">
        <v>5114</v>
      </c>
      <c r="C1627" s="13" t="s">
        <v>5114</v>
      </c>
    </row>
    <row r="1628" spans="1:3" ht="15.9" customHeight="1" x14ac:dyDescent="0.3">
      <c r="A1628" s="13">
        <v>1526</v>
      </c>
      <c r="B1628" s="13" t="s">
        <v>5114</v>
      </c>
      <c r="C1628" s="13" t="s">
        <v>5115</v>
      </c>
    </row>
    <row r="1629" spans="1:3" ht="15.9" customHeight="1" x14ac:dyDescent="0.3">
      <c r="A1629" s="13">
        <v>1527</v>
      </c>
      <c r="B1629" s="13" t="s">
        <v>5116</v>
      </c>
      <c r="C1629" s="13" t="s">
        <v>5116</v>
      </c>
    </row>
    <row r="1630" spans="1:3" ht="15.9" customHeight="1" x14ac:dyDescent="0.3">
      <c r="A1630" s="13">
        <v>1528</v>
      </c>
      <c r="B1630" s="13" t="s">
        <v>5116</v>
      </c>
      <c r="C1630" s="13" t="s">
        <v>5117</v>
      </c>
    </row>
    <row r="1631" spans="1:3" ht="15.9" customHeight="1" x14ac:dyDescent="0.3">
      <c r="A1631" s="13">
        <v>1529</v>
      </c>
      <c r="B1631" s="13" t="s">
        <v>5118</v>
      </c>
      <c r="C1631" s="13" t="s">
        <v>5118</v>
      </c>
    </row>
    <row r="1632" spans="1:3" ht="15.9" customHeight="1" x14ac:dyDescent="0.3">
      <c r="A1632" s="13">
        <v>1530</v>
      </c>
      <c r="B1632" s="13" t="s">
        <v>5118</v>
      </c>
      <c r="C1632" s="13" t="s">
        <v>5119</v>
      </c>
    </row>
    <row r="1633" spans="1:3" ht="15.9" customHeight="1" x14ac:dyDescent="0.3">
      <c r="A1633" s="13">
        <v>1531</v>
      </c>
      <c r="B1633" s="13" t="s">
        <v>5120</v>
      </c>
      <c r="C1633" s="13" t="s">
        <v>5120</v>
      </c>
    </row>
    <row r="1634" spans="1:3" ht="15.9" customHeight="1" x14ac:dyDescent="0.3">
      <c r="A1634" s="13">
        <v>1532</v>
      </c>
      <c r="B1634" s="13" t="s">
        <v>5120</v>
      </c>
      <c r="C1634" s="13" t="s">
        <v>5121</v>
      </c>
    </row>
    <row r="1635" spans="1:3" ht="15.9" customHeight="1" x14ac:dyDescent="0.3">
      <c r="A1635" s="13">
        <v>1533</v>
      </c>
      <c r="B1635" s="13" t="s">
        <v>5122</v>
      </c>
      <c r="C1635" s="13" t="s">
        <v>5123</v>
      </c>
    </row>
    <row r="1636" spans="1:3" ht="15.9" customHeight="1" x14ac:dyDescent="0.3">
      <c r="A1636" s="13">
        <v>1534</v>
      </c>
      <c r="B1636" s="13" t="s">
        <v>5122</v>
      </c>
      <c r="C1636" s="13" t="s">
        <v>5124</v>
      </c>
    </row>
    <row r="1637" spans="1:3" ht="15.9" customHeight="1" x14ac:dyDescent="0.3">
      <c r="A1637" s="13">
        <v>1535</v>
      </c>
      <c r="B1637" s="13" t="s">
        <v>5125</v>
      </c>
      <c r="C1637" s="13" t="s">
        <v>5125</v>
      </c>
    </row>
    <row r="1638" spans="1:3" ht="15.9" customHeight="1" x14ac:dyDescent="0.3">
      <c r="A1638" s="13">
        <v>1536</v>
      </c>
      <c r="B1638" s="13" t="s">
        <v>5125</v>
      </c>
      <c r="C1638" s="13" t="s">
        <v>5126</v>
      </c>
    </row>
    <row r="1639" spans="1:3" ht="15.9" customHeight="1" x14ac:dyDescent="0.3">
      <c r="A1639" s="13">
        <v>1537</v>
      </c>
      <c r="B1639" s="13" t="s">
        <v>5127</v>
      </c>
      <c r="C1639" s="13" t="s">
        <v>5127</v>
      </c>
    </row>
    <row r="1640" spans="1:3" ht="15.9" customHeight="1" x14ac:dyDescent="0.3">
      <c r="A1640" s="13">
        <v>1538</v>
      </c>
      <c r="B1640" s="13" t="s">
        <v>5127</v>
      </c>
      <c r="C1640" s="13" t="s">
        <v>5128</v>
      </c>
    </row>
    <row r="1641" spans="1:3" ht="15.9" customHeight="1" x14ac:dyDescent="0.3">
      <c r="A1641" s="13">
        <v>1539</v>
      </c>
      <c r="B1641" s="13" t="s">
        <v>5129</v>
      </c>
      <c r="C1641" s="13" t="s">
        <v>5130</v>
      </c>
    </row>
    <row r="1642" spans="1:3" ht="15.9" customHeight="1" x14ac:dyDescent="0.3">
      <c r="A1642" s="13">
        <v>1540</v>
      </c>
      <c r="B1642" s="13" t="s">
        <v>5129</v>
      </c>
      <c r="C1642" s="13" t="s">
        <v>5131</v>
      </c>
    </row>
    <row r="1643" spans="1:3" ht="15.9" customHeight="1" x14ac:dyDescent="0.3">
      <c r="A1643" s="13">
        <v>1541</v>
      </c>
      <c r="B1643" s="13" t="s">
        <v>5132</v>
      </c>
      <c r="C1643" s="13" t="s">
        <v>5132</v>
      </c>
    </row>
    <row r="1644" spans="1:3" ht="15.9" customHeight="1" x14ac:dyDescent="0.3">
      <c r="A1644" s="13">
        <v>1542</v>
      </c>
      <c r="B1644" s="13" t="s">
        <v>5132</v>
      </c>
      <c r="C1644" s="13" t="s">
        <v>5133</v>
      </c>
    </row>
    <row r="1645" spans="1:3" ht="15.9" customHeight="1" x14ac:dyDescent="0.3">
      <c r="A1645" s="13">
        <v>1543</v>
      </c>
      <c r="B1645" s="13" t="s">
        <v>5134</v>
      </c>
      <c r="C1645" s="13" t="s">
        <v>5134</v>
      </c>
    </row>
    <row r="1646" spans="1:3" ht="15.9" customHeight="1" x14ac:dyDescent="0.3">
      <c r="A1646" s="13">
        <v>1544</v>
      </c>
      <c r="B1646" s="13" t="s">
        <v>5134</v>
      </c>
      <c r="C1646" s="13" t="s">
        <v>5135</v>
      </c>
    </row>
    <row r="1647" spans="1:3" ht="15.9" customHeight="1" x14ac:dyDescent="0.3">
      <c r="A1647" s="13">
        <v>1545</v>
      </c>
      <c r="B1647" s="13" t="s">
        <v>5136</v>
      </c>
      <c r="C1647" s="13" t="s">
        <v>5137</v>
      </c>
    </row>
    <row r="1648" spans="1:3" ht="15.9" customHeight="1" x14ac:dyDescent="0.3">
      <c r="A1648" s="13">
        <v>1546</v>
      </c>
      <c r="B1648" s="13" t="s">
        <v>5136</v>
      </c>
      <c r="C1648" s="13" t="s">
        <v>5138</v>
      </c>
    </row>
    <row r="1649" spans="1:3" ht="15.9" customHeight="1" x14ac:dyDescent="0.3">
      <c r="A1649" s="13">
        <v>1547</v>
      </c>
      <c r="B1649" s="13" t="s">
        <v>5139</v>
      </c>
      <c r="C1649" s="13" t="s">
        <v>5139</v>
      </c>
    </row>
    <row r="1650" spans="1:3" ht="15.9" customHeight="1" x14ac:dyDescent="0.3">
      <c r="A1650" s="13">
        <v>1548</v>
      </c>
      <c r="B1650" s="13" t="s">
        <v>5139</v>
      </c>
      <c r="C1650" s="13" t="s">
        <v>5140</v>
      </c>
    </row>
    <row r="1651" spans="1:3" ht="15.9" customHeight="1" x14ac:dyDescent="0.3">
      <c r="A1651" s="13">
        <v>1549</v>
      </c>
      <c r="B1651" s="13" t="s">
        <v>5141</v>
      </c>
      <c r="C1651" s="13" t="s">
        <v>5141</v>
      </c>
    </row>
    <row r="1652" spans="1:3" ht="15.9" customHeight="1" x14ac:dyDescent="0.3">
      <c r="A1652" s="13">
        <v>1550</v>
      </c>
      <c r="B1652" s="13" t="s">
        <v>5141</v>
      </c>
      <c r="C1652" s="13" t="s">
        <v>5142</v>
      </c>
    </row>
    <row r="1653" spans="1:3" ht="15.9" customHeight="1" x14ac:dyDescent="0.3">
      <c r="A1653" s="13">
        <v>1551</v>
      </c>
      <c r="B1653" s="13" t="s">
        <v>5143</v>
      </c>
      <c r="C1653" s="13" t="s">
        <v>5144</v>
      </c>
    </row>
    <row r="1654" spans="1:3" ht="15.9" customHeight="1" x14ac:dyDescent="0.3">
      <c r="A1654" s="13">
        <v>1552</v>
      </c>
      <c r="B1654" s="13" t="s">
        <v>5143</v>
      </c>
      <c r="C1654" s="13" t="s">
        <v>5145</v>
      </c>
    </row>
    <row r="1655" spans="1:3" ht="15.9" customHeight="1" x14ac:dyDescent="0.3">
      <c r="A1655" s="13">
        <v>1553</v>
      </c>
      <c r="B1655" s="13" t="s">
        <v>5146</v>
      </c>
      <c r="C1655" s="13" t="s">
        <v>5146</v>
      </c>
    </row>
    <row r="1656" spans="1:3" ht="15.9" customHeight="1" x14ac:dyDescent="0.3">
      <c r="A1656" s="13">
        <v>1554</v>
      </c>
      <c r="B1656" s="13" t="s">
        <v>5146</v>
      </c>
      <c r="C1656" s="13" t="s">
        <v>5147</v>
      </c>
    </row>
    <row r="1657" spans="1:3" ht="15.9" customHeight="1" x14ac:dyDescent="0.3">
      <c r="A1657" s="13">
        <v>1555</v>
      </c>
      <c r="B1657" s="13" t="s">
        <v>5148</v>
      </c>
      <c r="C1657" s="13" t="s">
        <v>5148</v>
      </c>
    </row>
    <row r="1658" spans="1:3" ht="15.9" customHeight="1" x14ac:dyDescent="0.3">
      <c r="A1658" s="13">
        <v>1556</v>
      </c>
      <c r="B1658" s="13" t="s">
        <v>5148</v>
      </c>
      <c r="C1658" s="13" t="s">
        <v>5149</v>
      </c>
    </row>
    <row r="1659" spans="1:3" ht="15.9" customHeight="1" x14ac:dyDescent="0.3">
      <c r="A1659" s="13">
        <v>1557</v>
      </c>
      <c r="B1659" s="13" t="s">
        <v>5150</v>
      </c>
      <c r="C1659" s="13" t="s">
        <v>5150</v>
      </c>
    </row>
    <row r="1660" spans="1:3" ht="15.9" customHeight="1" x14ac:dyDescent="0.3">
      <c r="A1660" s="13">
        <v>1558</v>
      </c>
      <c r="B1660" s="13" t="s">
        <v>5150</v>
      </c>
      <c r="C1660" s="13" t="s">
        <v>5151</v>
      </c>
    </row>
    <row r="1661" spans="1:3" ht="15.9" customHeight="1" x14ac:dyDescent="0.3">
      <c r="A1661" s="13">
        <v>1559</v>
      </c>
      <c r="B1661" s="13" t="s">
        <v>5152</v>
      </c>
      <c r="C1661" s="13" t="s">
        <v>5152</v>
      </c>
    </row>
    <row r="1662" spans="1:3" ht="15.9" customHeight="1" x14ac:dyDescent="0.3">
      <c r="A1662" s="13">
        <v>1560</v>
      </c>
      <c r="B1662" s="13" t="s">
        <v>5152</v>
      </c>
      <c r="C1662" s="13" t="s">
        <v>5153</v>
      </c>
    </row>
    <row r="1663" spans="1:3" ht="15.9" customHeight="1" x14ac:dyDescent="0.3">
      <c r="A1663" s="13">
        <v>1561</v>
      </c>
      <c r="B1663" s="13" t="s">
        <v>5154</v>
      </c>
      <c r="C1663" s="13" t="s">
        <v>5154</v>
      </c>
    </row>
    <row r="1664" spans="1:3" ht="15.9" customHeight="1" x14ac:dyDescent="0.3">
      <c r="A1664" s="13">
        <v>1562</v>
      </c>
      <c r="B1664" s="13" t="s">
        <v>5154</v>
      </c>
      <c r="C1664" s="13" t="s">
        <v>5155</v>
      </c>
    </row>
    <row r="1665" spans="1:3" ht="15.9" customHeight="1" x14ac:dyDescent="0.3">
      <c r="A1665" s="13">
        <v>1563</v>
      </c>
      <c r="B1665" s="13" t="s">
        <v>5156</v>
      </c>
      <c r="C1665" s="13" t="s">
        <v>5156</v>
      </c>
    </row>
    <row r="1666" spans="1:3" ht="15.9" customHeight="1" x14ac:dyDescent="0.3">
      <c r="A1666" s="13">
        <v>1564</v>
      </c>
      <c r="B1666" s="13" t="s">
        <v>5156</v>
      </c>
      <c r="C1666" s="13" t="s">
        <v>5157</v>
      </c>
    </row>
    <row r="1667" spans="1:3" ht="15.9" customHeight="1" x14ac:dyDescent="0.3">
      <c r="A1667" s="13">
        <v>1565</v>
      </c>
      <c r="B1667" s="13" t="s">
        <v>5158</v>
      </c>
      <c r="C1667" s="13" t="s">
        <v>5158</v>
      </c>
    </row>
    <row r="1668" spans="1:3" ht="15.9" customHeight="1" x14ac:dyDescent="0.3">
      <c r="A1668" s="13">
        <v>1566</v>
      </c>
      <c r="B1668" s="13" t="s">
        <v>5158</v>
      </c>
      <c r="C1668" s="13" t="s">
        <v>5159</v>
      </c>
    </row>
    <row r="1669" spans="1:3" ht="15.9" customHeight="1" x14ac:dyDescent="0.3">
      <c r="A1669" s="13">
        <v>1567</v>
      </c>
      <c r="B1669" s="13" t="s">
        <v>5160</v>
      </c>
      <c r="C1669" s="13" t="s">
        <v>5160</v>
      </c>
    </row>
    <row r="1670" spans="1:3" ht="15.9" customHeight="1" x14ac:dyDescent="0.3">
      <c r="A1670" s="13">
        <v>1568</v>
      </c>
      <c r="B1670" s="13" t="s">
        <v>5160</v>
      </c>
      <c r="C1670" s="13" t="s">
        <v>5161</v>
      </c>
    </row>
    <row r="1671" spans="1:3" ht="15.9" customHeight="1" x14ac:dyDescent="0.3">
      <c r="A1671" s="13">
        <v>1569</v>
      </c>
      <c r="B1671" s="13" t="s">
        <v>5162</v>
      </c>
      <c r="C1671" s="13" t="s">
        <v>5162</v>
      </c>
    </row>
    <row r="1672" spans="1:3" ht="15.9" customHeight="1" x14ac:dyDescent="0.3">
      <c r="A1672" s="13">
        <v>1570</v>
      </c>
      <c r="B1672" s="13" t="s">
        <v>5162</v>
      </c>
      <c r="C1672" s="13" t="s">
        <v>5163</v>
      </c>
    </row>
    <row r="1673" spans="1:3" ht="15.9" customHeight="1" x14ac:dyDescent="0.3">
      <c r="A1673" s="13">
        <v>1571</v>
      </c>
      <c r="B1673" s="13" t="s">
        <v>5164</v>
      </c>
      <c r="C1673" s="13" t="s">
        <v>5164</v>
      </c>
    </row>
    <row r="1674" spans="1:3" ht="15.9" customHeight="1" x14ac:dyDescent="0.3">
      <c r="A1674" s="13">
        <v>1572</v>
      </c>
      <c r="B1674" s="13" t="s">
        <v>5164</v>
      </c>
      <c r="C1674" s="13" t="s">
        <v>5165</v>
      </c>
    </row>
    <row r="1675" spans="1:3" ht="15.9" customHeight="1" x14ac:dyDescent="0.3">
      <c r="A1675" s="13">
        <v>1573</v>
      </c>
      <c r="B1675" s="13" t="s">
        <v>5166</v>
      </c>
      <c r="C1675" s="13" t="s">
        <v>5167</v>
      </c>
    </row>
    <row r="1676" spans="1:3" ht="15" customHeight="1" x14ac:dyDescent="0.3">
      <c r="A1676" s="13">
        <v>1574</v>
      </c>
      <c r="B1676" s="13" t="s">
        <v>5166</v>
      </c>
      <c r="C1676" s="13" t="s">
        <v>5168</v>
      </c>
    </row>
    <row r="1677" spans="1:3" ht="15.9" customHeight="1" x14ac:dyDescent="0.3">
      <c r="A1677" s="13">
        <v>1575</v>
      </c>
      <c r="B1677" s="13" t="s">
        <v>5169</v>
      </c>
      <c r="C1677" s="13" t="s">
        <v>5169</v>
      </c>
    </row>
    <row r="1678" spans="1:3" ht="15.9" customHeight="1" x14ac:dyDescent="0.3">
      <c r="A1678" s="13">
        <v>1576</v>
      </c>
      <c r="B1678" s="13" t="s">
        <v>5169</v>
      </c>
      <c r="C1678" s="13" t="s">
        <v>5170</v>
      </c>
    </row>
    <row r="1679" spans="1:3" ht="15.9" customHeight="1" x14ac:dyDescent="0.3">
      <c r="A1679" s="13">
        <v>1577</v>
      </c>
      <c r="B1679" s="13" t="s">
        <v>5171</v>
      </c>
      <c r="C1679" s="13" t="s">
        <v>5171</v>
      </c>
    </row>
    <row r="1680" spans="1:3" ht="15.9" customHeight="1" x14ac:dyDescent="0.3">
      <c r="A1680" s="13">
        <v>1578</v>
      </c>
      <c r="B1680" s="13" t="s">
        <v>5171</v>
      </c>
      <c r="C1680" s="13" t="s">
        <v>5172</v>
      </c>
    </row>
    <row r="1681" spans="1:3" ht="15.9" customHeight="1" x14ac:dyDescent="0.3">
      <c r="A1681" s="13">
        <v>1579</v>
      </c>
      <c r="B1681" s="13" t="s">
        <v>5173</v>
      </c>
      <c r="C1681" s="13" t="s">
        <v>5174</v>
      </c>
    </row>
    <row r="1682" spans="1:3" ht="15.9" customHeight="1" x14ac:dyDescent="0.3">
      <c r="A1682" s="13">
        <v>1580</v>
      </c>
      <c r="B1682" s="13" t="s">
        <v>5173</v>
      </c>
      <c r="C1682" s="13" t="s">
        <v>5175</v>
      </c>
    </row>
    <row r="1683" spans="1:3" ht="15.9" customHeight="1" x14ac:dyDescent="0.3">
      <c r="A1683" s="13">
        <v>1581</v>
      </c>
      <c r="B1683" s="13" t="s">
        <v>5176</v>
      </c>
      <c r="C1683" s="13" t="s">
        <v>5176</v>
      </c>
    </row>
    <row r="1684" spans="1:3" ht="15.9" customHeight="1" x14ac:dyDescent="0.3">
      <c r="A1684" s="13">
        <v>1582</v>
      </c>
      <c r="B1684" s="13" t="s">
        <v>5176</v>
      </c>
      <c r="C1684" s="13" t="s">
        <v>5177</v>
      </c>
    </row>
    <row r="1685" spans="1:3" ht="15.9" customHeight="1" x14ac:dyDescent="0.3">
      <c r="A1685" s="13">
        <v>1583</v>
      </c>
      <c r="B1685" s="13" t="s">
        <v>5178</v>
      </c>
      <c r="C1685" s="13" t="s">
        <v>5178</v>
      </c>
    </row>
    <row r="1686" spans="1:3" ht="15.9" customHeight="1" x14ac:dyDescent="0.3">
      <c r="A1686" s="13">
        <v>1584</v>
      </c>
      <c r="B1686" s="13" t="s">
        <v>5178</v>
      </c>
      <c r="C1686" s="13" t="s">
        <v>5179</v>
      </c>
    </row>
    <row r="1687" spans="1:3" ht="15.9" customHeight="1" x14ac:dyDescent="0.3">
      <c r="A1687" s="13">
        <v>1585</v>
      </c>
      <c r="B1687" s="13" t="s">
        <v>5180</v>
      </c>
      <c r="C1687" s="13" t="s">
        <v>5181</v>
      </c>
    </row>
    <row r="1688" spans="1:3" ht="15.9" customHeight="1" x14ac:dyDescent="0.3">
      <c r="A1688" s="13">
        <v>1586</v>
      </c>
      <c r="B1688" s="13" t="s">
        <v>5180</v>
      </c>
      <c r="C1688" s="13" t="s">
        <v>5182</v>
      </c>
    </row>
    <row r="1689" spans="1:3" ht="15.9" customHeight="1" x14ac:dyDescent="0.3">
      <c r="A1689" s="13">
        <v>1587</v>
      </c>
      <c r="B1689" s="13" t="s">
        <v>5183</v>
      </c>
      <c r="C1689" s="13" t="s">
        <v>5183</v>
      </c>
    </row>
    <row r="1690" spans="1:3" ht="15.9" customHeight="1" x14ac:dyDescent="0.3">
      <c r="A1690" s="13">
        <v>1588</v>
      </c>
      <c r="B1690" s="13" t="s">
        <v>5183</v>
      </c>
      <c r="C1690" s="13" t="s">
        <v>5184</v>
      </c>
    </row>
    <row r="1691" spans="1:3" ht="15.9" customHeight="1" x14ac:dyDescent="0.3">
      <c r="A1691" s="13">
        <v>1589</v>
      </c>
      <c r="B1691" s="13" t="s">
        <v>5185</v>
      </c>
      <c r="C1691" s="13" t="s">
        <v>5185</v>
      </c>
    </row>
    <row r="1692" spans="1:3" ht="15.9" customHeight="1" x14ac:dyDescent="0.3">
      <c r="A1692" s="13">
        <v>1590</v>
      </c>
      <c r="B1692" s="13" t="s">
        <v>5185</v>
      </c>
      <c r="C1692" s="13" t="s">
        <v>5186</v>
      </c>
    </row>
    <row r="1693" spans="1:3" ht="15.9" customHeight="1" x14ac:dyDescent="0.3">
      <c r="A1693" s="13">
        <v>1591</v>
      </c>
      <c r="B1693" s="13" t="s">
        <v>5187</v>
      </c>
      <c r="C1693" s="13" t="s">
        <v>5187</v>
      </c>
    </row>
    <row r="1694" spans="1:3" ht="15.9" customHeight="1" x14ac:dyDescent="0.3">
      <c r="A1694" s="13">
        <v>1592</v>
      </c>
      <c r="B1694" s="13" t="s">
        <v>5187</v>
      </c>
      <c r="C1694" s="13" t="s">
        <v>5188</v>
      </c>
    </row>
    <row r="1695" spans="1:3" ht="15.9" customHeight="1" x14ac:dyDescent="0.3">
      <c r="A1695" s="13">
        <v>1593</v>
      </c>
      <c r="B1695" s="13" t="s">
        <v>5189</v>
      </c>
      <c r="C1695" s="13" t="s">
        <v>5189</v>
      </c>
    </row>
    <row r="1696" spans="1:3" ht="15.9" customHeight="1" x14ac:dyDescent="0.3">
      <c r="A1696" s="13">
        <v>1594</v>
      </c>
      <c r="B1696" s="13" t="s">
        <v>5189</v>
      </c>
      <c r="C1696" s="13" t="s">
        <v>5190</v>
      </c>
    </row>
    <row r="1697" spans="1:3" ht="15.9" customHeight="1" x14ac:dyDescent="0.3">
      <c r="A1697" s="13">
        <v>1595</v>
      </c>
      <c r="B1697" s="13" t="s">
        <v>5191</v>
      </c>
      <c r="C1697" s="13" t="s">
        <v>5191</v>
      </c>
    </row>
    <row r="1698" spans="1:3" ht="15.9" customHeight="1" x14ac:dyDescent="0.3">
      <c r="A1698" s="13">
        <v>1596</v>
      </c>
      <c r="B1698" s="13" t="s">
        <v>5191</v>
      </c>
      <c r="C1698" s="13" t="s">
        <v>5192</v>
      </c>
    </row>
    <row r="1699" spans="1:3" ht="15.9" customHeight="1" x14ac:dyDescent="0.3">
      <c r="A1699" s="13">
        <v>1597</v>
      </c>
      <c r="B1699" s="13" t="s">
        <v>5193</v>
      </c>
      <c r="C1699" s="13" t="s">
        <v>5193</v>
      </c>
    </row>
    <row r="1700" spans="1:3" ht="15.9" customHeight="1" x14ac:dyDescent="0.3">
      <c r="A1700" s="13">
        <v>1598</v>
      </c>
      <c r="B1700" s="13" t="s">
        <v>5193</v>
      </c>
      <c r="C1700" s="13" t="s">
        <v>5194</v>
      </c>
    </row>
    <row r="1701" spans="1:3" ht="15.9" customHeight="1" x14ac:dyDescent="0.3">
      <c r="A1701" s="13">
        <v>1599</v>
      </c>
      <c r="B1701" s="13" t="s">
        <v>5195</v>
      </c>
      <c r="C1701" s="13" t="s">
        <v>5195</v>
      </c>
    </row>
    <row r="1702" spans="1:3" ht="15.9" customHeight="1" x14ac:dyDescent="0.3">
      <c r="A1702" s="13">
        <v>1600</v>
      </c>
      <c r="B1702" s="13" t="s">
        <v>5195</v>
      </c>
      <c r="C1702" s="13" t="s">
        <v>5196</v>
      </c>
    </row>
    <row r="1703" spans="1:3" ht="15.9" customHeight="1" x14ac:dyDescent="0.3">
      <c r="A1703" s="13">
        <v>1601</v>
      </c>
      <c r="B1703" s="13" t="s">
        <v>5197</v>
      </c>
      <c r="C1703" s="13" t="s">
        <v>5197</v>
      </c>
    </row>
    <row r="1704" spans="1:3" ht="15.9" customHeight="1" x14ac:dyDescent="0.3">
      <c r="A1704" s="13">
        <v>1602</v>
      </c>
      <c r="B1704" s="13" t="s">
        <v>5197</v>
      </c>
      <c r="C1704" s="13" t="s">
        <v>5198</v>
      </c>
    </row>
    <row r="1705" spans="1:3" ht="15.9" customHeight="1" x14ac:dyDescent="0.3">
      <c r="A1705" s="13">
        <v>1603</v>
      </c>
      <c r="B1705" s="13" t="s">
        <v>5199</v>
      </c>
      <c r="C1705" s="13" t="s">
        <v>5199</v>
      </c>
    </row>
    <row r="1706" spans="1:3" ht="15.9" customHeight="1" x14ac:dyDescent="0.3">
      <c r="A1706" s="13">
        <v>1604</v>
      </c>
      <c r="B1706" s="13" t="s">
        <v>5199</v>
      </c>
      <c r="C1706" s="13" t="s">
        <v>5200</v>
      </c>
    </row>
    <row r="1707" spans="1:3" ht="15.9" customHeight="1" x14ac:dyDescent="0.3">
      <c r="A1707" s="13">
        <v>1605</v>
      </c>
      <c r="B1707" s="13" t="s">
        <v>5201</v>
      </c>
      <c r="C1707" s="13" t="s">
        <v>5202</v>
      </c>
    </row>
    <row r="1708" spans="1:3" ht="15.9" customHeight="1" x14ac:dyDescent="0.3">
      <c r="A1708" s="13">
        <v>1606</v>
      </c>
      <c r="B1708" s="13" t="s">
        <v>5203</v>
      </c>
      <c r="C1708" s="13" t="s">
        <v>5204</v>
      </c>
    </row>
    <row r="1709" spans="1:3" ht="15.9" customHeight="1" x14ac:dyDescent="0.3">
      <c r="A1709" s="13">
        <v>1607</v>
      </c>
      <c r="B1709" s="13" t="s">
        <v>5205</v>
      </c>
      <c r="C1709" s="13" t="s">
        <v>5206</v>
      </c>
    </row>
    <row r="1710" spans="1:3" ht="15.9" customHeight="1" x14ac:dyDescent="0.3">
      <c r="A1710" s="13">
        <v>1608</v>
      </c>
      <c r="B1710" s="13" t="s">
        <v>5207</v>
      </c>
      <c r="C1710" s="13" t="s">
        <v>5208</v>
      </c>
    </row>
    <row r="1711" spans="1:3" ht="15.9" customHeight="1" x14ac:dyDescent="0.3">
      <c r="A1711" s="13">
        <v>1609</v>
      </c>
      <c r="B1711" s="13" t="s">
        <v>5209</v>
      </c>
      <c r="C1711" s="13" t="s">
        <v>5210</v>
      </c>
    </row>
    <row r="1712" spans="1:3" ht="15.9" customHeight="1" x14ac:dyDescent="0.3">
      <c r="A1712" s="13">
        <v>1610</v>
      </c>
      <c r="B1712" s="13" t="s">
        <v>5211</v>
      </c>
      <c r="C1712" s="13" t="s">
        <v>5212</v>
      </c>
    </row>
    <row r="1713" spans="1:3" ht="15.9" customHeight="1" x14ac:dyDescent="0.3">
      <c r="A1713" s="13">
        <v>1611</v>
      </c>
      <c r="B1713" s="13" t="s">
        <v>5213</v>
      </c>
      <c r="C1713" s="13" t="s">
        <v>5214</v>
      </c>
    </row>
    <row r="1714" spans="1:3" ht="15.9" customHeight="1" x14ac:dyDescent="0.3">
      <c r="A1714" s="13">
        <v>1612</v>
      </c>
      <c r="B1714" s="13" t="s">
        <v>5215</v>
      </c>
      <c r="C1714" s="13" t="s">
        <v>5216</v>
      </c>
    </row>
    <row r="1715" spans="1:3" ht="15.9" customHeight="1" x14ac:dyDescent="0.3">
      <c r="A1715" s="13">
        <v>1613</v>
      </c>
      <c r="B1715" s="13" t="s">
        <v>5217</v>
      </c>
      <c r="C1715" s="13" t="s">
        <v>5218</v>
      </c>
    </row>
    <row r="1716" spans="1:3" ht="15.9" customHeight="1" x14ac:dyDescent="0.3">
      <c r="A1716" s="13">
        <v>1614</v>
      </c>
      <c r="B1716" s="13" t="s">
        <v>5219</v>
      </c>
      <c r="C1716" s="13" t="s">
        <v>5220</v>
      </c>
    </row>
    <row r="1717" spans="1:3" ht="15.9" customHeight="1" x14ac:dyDescent="0.3">
      <c r="A1717" s="13">
        <v>1615</v>
      </c>
      <c r="B1717" s="13" t="s">
        <v>5219</v>
      </c>
      <c r="C1717" s="13" t="s">
        <v>5221</v>
      </c>
    </row>
    <row r="1718" spans="1:3" ht="15.9" customHeight="1" x14ac:dyDescent="0.3">
      <c r="A1718" s="13">
        <v>1616</v>
      </c>
      <c r="B1718" s="13" t="s">
        <v>5222</v>
      </c>
      <c r="C1718" s="13" t="s">
        <v>5223</v>
      </c>
    </row>
    <row r="1719" spans="1:3" ht="15.9" customHeight="1" x14ac:dyDescent="0.3">
      <c r="A1719" s="13">
        <v>1617</v>
      </c>
      <c r="B1719" s="13" t="s">
        <v>5222</v>
      </c>
      <c r="C1719" s="13" t="s">
        <v>5224</v>
      </c>
    </row>
    <row r="1720" spans="1:3" ht="15.9" customHeight="1" x14ac:dyDescent="0.3">
      <c r="A1720" s="13">
        <v>1618</v>
      </c>
      <c r="B1720" s="13" t="s">
        <v>5225</v>
      </c>
      <c r="C1720" s="13" t="s">
        <v>5226</v>
      </c>
    </row>
    <row r="1721" spans="1:3" ht="15.9" customHeight="1" x14ac:dyDescent="0.3">
      <c r="A1721" s="13">
        <v>1619</v>
      </c>
      <c r="B1721" s="13" t="s">
        <v>5225</v>
      </c>
      <c r="C1721" s="13" t="s">
        <v>5227</v>
      </c>
    </row>
    <row r="1722" spans="1:3" ht="15.9" customHeight="1" x14ac:dyDescent="0.3">
      <c r="A1722" s="13">
        <v>1620</v>
      </c>
      <c r="B1722" s="13" t="s">
        <v>5228</v>
      </c>
      <c r="C1722" s="13" t="s">
        <v>5229</v>
      </c>
    </row>
    <row r="1723" spans="1:3" ht="15.9" customHeight="1" x14ac:dyDescent="0.3">
      <c r="A1723" s="13">
        <v>1621</v>
      </c>
      <c r="B1723" s="13" t="s">
        <v>5228</v>
      </c>
      <c r="C1723" s="13" t="s">
        <v>5230</v>
      </c>
    </row>
    <row r="1724" spans="1:3" ht="15.9" customHeight="1" x14ac:dyDescent="0.3">
      <c r="A1724" s="13">
        <v>1622</v>
      </c>
      <c r="B1724" s="13" t="s">
        <v>5231</v>
      </c>
      <c r="C1724" s="13" t="s">
        <v>5232</v>
      </c>
    </row>
    <row r="1725" spans="1:3" ht="15.9" customHeight="1" x14ac:dyDescent="0.3">
      <c r="A1725" s="13">
        <v>1623</v>
      </c>
      <c r="B1725" s="13" t="s">
        <v>5231</v>
      </c>
      <c r="C1725" s="13" t="s">
        <v>5233</v>
      </c>
    </row>
    <row r="1726" spans="1:3" ht="15.9" customHeight="1" x14ac:dyDescent="0.3">
      <c r="A1726" s="13">
        <v>1624</v>
      </c>
      <c r="B1726" s="13" t="s">
        <v>5234</v>
      </c>
      <c r="C1726" s="13" t="s">
        <v>5235</v>
      </c>
    </row>
    <row r="1727" spans="1:3" ht="15.9" customHeight="1" x14ac:dyDescent="0.3">
      <c r="A1727" s="13">
        <v>1625</v>
      </c>
      <c r="B1727" s="13" t="s">
        <v>5234</v>
      </c>
      <c r="C1727" s="13" t="s">
        <v>5236</v>
      </c>
    </row>
    <row r="1728" spans="1:3" ht="15.9" customHeight="1" x14ac:dyDescent="0.3">
      <c r="A1728" s="13">
        <v>1626</v>
      </c>
      <c r="B1728" s="13" t="s">
        <v>5237</v>
      </c>
      <c r="C1728" s="13" t="s">
        <v>5238</v>
      </c>
    </row>
    <row r="1729" spans="1:3" ht="15.9" customHeight="1" x14ac:dyDescent="0.3">
      <c r="A1729" s="13">
        <v>1627</v>
      </c>
      <c r="B1729" s="13" t="s">
        <v>5237</v>
      </c>
      <c r="C1729" s="13" t="s">
        <v>5239</v>
      </c>
    </row>
    <row r="1730" spans="1:3" ht="15.9" customHeight="1" x14ac:dyDescent="0.3">
      <c r="A1730" s="13">
        <v>1628</v>
      </c>
      <c r="B1730" s="13" t="s">
        <v>5240</v>
      </c>
      <c r="C1730" s="13" t="s">
        <v>5241</v>
      </c>
    </row>
    <row r="1731" spans="1:3" ht="15.9" customHeight="1" x14ac:dyDescent="0.3">
      <c r="A1731" s="13">
        <v>1629</v>
      </c>
      <c r="B1731" s="13" t="s">
        <v>5240</v>
      </c>
      <c r="C1731" s="13" t="s">
        <v>5242</v>
      </c>
    </row>
    <row r="1732" spans="1:3" ht="15.9" customHeight="1" x14ac:dyDescent="0.3">
      <c r="A1732" s="13">
        <v>1630</v>
      </c>
      <c r="B1732" s="13" t="s">
        <v>5243</v>
      </c>
      <c r="C1732" s="13" t="s">
        <v>5244</v>
      </c>
    </row>
    <row r="1733" spans="1:3" ht="15.9" customHeight="1" x14ac:dyDescent="0.3">
      <c r="A1733" s="13">
        <v>1631</v>
      </c>
      <c r="B1733" s="13" t="s">
        <v>5243</v>
      </c>
      <c r="C1733" s="13" t="s">
        <v>5245</v>
      </c>
    </row>
    <row r="1734" spans="1:3" ht="15.9" customHeight="1" x14ac:dyDescent="0.3">
      <c r="A1734" s="13">
        <v>1632</v>
      </c>
      <c r="B1734" s="13" t="s">
        <v>5246</v>
      </c>
      <c r="C1734" s="13" t="s">
        <v>5247</v>
      </c>
    </row>
    <row r="1735" spans="1:3" ht="15.9" customHeight="1" x14ac:dyDescent="0.3">
      <c r="A1735" s="13">
        <v>1633</v>
      </c>
      <c r="B1735" s="13" t="s">
        <v>5246</v>
      </c>
      <c r="C1735" s="13" t="s">
        <v>5248</v>
      </c>
    </row>
    <row r="1736" spans="1:3" ht="15.9" customHeight="1" x14ac:dyDescent="0.3">
      <c r="A1736" s="13">
        <v>1634</v>
      </c>
      <c r="B1736" s="13" t="s">
        <v>5249</v>
      </c>
      <c r="C1736" s="13" t="s">
        <v>5250</v>
      </c>
    </row>
    <row r="1737" spans="1:3" ht="15.9" customHeight="1" x14ac:dyDescent="0.3">
      <c r="A1737" s="13">
        <v>1635</v>
      </c>
      <c r="B1737" s="13" t="s">
        <v>5249</v>
      </c>
      <c r="C1737" s="13" t="s">
        <v>5251</v>
      </c>
    </row>
    <row r="1738" spans="1:3" ht="15.9" customHeight="1" x14ac:dyDescent="0.3">
      <c r="A1738" s="13">
        <v>1636</v>
      </c>
      <c r="B1738" s="13" t="s">
        <v>5252</v>
      </c>
      <c r="C1738" s="13" t="s">
        <v>5253</v>
      </c>
    </row>
    <row r="1739" spans="1:3" ht="15.9" customHeight="1" x14ac:dyDescent="0.3">
      <c r="A1739" s="13">
        <v>1637</v>
      </c>
      <c r="B1739" s="13" t="s">
        <v>5252</v>
      </c>
      <c r="C1739" s="13" t="s">
        <v>5254</v>
      </c>
    </row>
    <row r="1740" spans="1:3" ht="15.9" customHeight="1" x14ac:dyDescent="0.3">
      <c r="A1740" s="13">
        <v>1638</v>
      </c>
      <c r="B1740" s="13" t="s">
        <v>5255</v>
      </c>
      <c r="C1740" s="13" t="s">
        <v>5256</v>
      </c>
    </row>
    <row r="1741" spans="1:3" ht="15.9" customHeight="1" x14ac:dyDescent="0.3">
      <c r="A1741" s="13">
        <v>1639</v>
      </c>
      <c r="B1741" s="13" t="s">
        <v>5255</v>
      </c>
      <c r="C1741" s="13" t="s">
        <v>5257</v>
      </c>
    </row>
    <row r="1742" spans="1:3" ht="15.9" customHeight="1" x14ac:dyDescent="0.3">
      <c r="A1742" s="13">
        <v>1640</v>
      </c>
      <c r="B1742" s="13" t="s">
        <v>5258</v>
      </c>
      <c r="C1742" s="13" t="s">
        <v>5259</v>
      </c>
    </row>
    <row r="1743" spans="1:3" ht="15.9" customHeight="1" x14ac:dyDescent="0.3">
      <c r="A1743" s="13">
        <v>1641</v>
      </c>
      <c r="B1743" s="13" t="s">
        <v>5258</v>
      </c>
      <c r="C1743" s="13" t="s">
        <v>5260</v>
      </c>
    </row>
    <row r="1744" spans="1:3" ht="15.9" customHeight="1" x14ac:dyDescent="0.3">
      <c r="A1744" s="13">
        <v>1642</v>
      </c>
      <c r="B1744" s="13" t="s">
        <v>5261</v>
      </c>
      <c r="C1744" s="13" t="s">
        <v>5262</v>
      </c>
    </row>
    <row r="1745" spans="1:3" ht="15.9" customHeight="1" x14ac:dyDescent="0.3">
      <c r="A1745" s="13">
        <v>1643</v>
      </c>
      <c r="B1745" s="13" t="s">
        <v>5261</v>
      </c>
      <c r="C1745" s="13" t="s">
        <v>5263</v>
      </c>
    </row>
    <row r="1746" spans="1:3" ht="15.9" customHeight="1" x14ac:dyDescent="0.3">
      <c r="A1746" s="13">
        <v>1644</v>
      </c>
      <c r="B1746" s="13" t="s">
        <v>5264</v>
      </c>
      <c r="C1746" s="13" t="s">
        <v>5265</v>
      </c>
    </row>
    <row r="1747" spans="1:3" ht="15.9" customHeight="1" x14ac:dyDescent="0.3">
      <c r="A1747" s="13">
        <v>1645</v>
      </c>
      <c r="B1747" s="13" t="s">
        <v>5264</v>
      </c>
      <c r="C1747" s="13" t="s">
        <v>5266</v>
      </c>
    </row>
    <row r="1748" spans="1:3" ht="15.9" customHeight="1" x14ac:dyDescent="0.3">
      <c r="A1748" s="13">
        <v>1646</v>
      </c>
      <c r="B1748" s="13" t="s">
        <v>5267</v>
      </c>
      <c r="C1748" s="13" t="s">
        <v>5268</v>
      </c>
    </row>
    <row r="1749" spans="1:3" ht="15.9" customHeight="1" x14ac:dyDescent="0.3">
      <c r="A1749" s="13">
        <v>1647</v>
      </c>
      <c r="B1749" s="13" t="s">
        <v>5267</v>
      </c>
      <c r="C1749" s="13" t="s">
        <v>5269</v>
      </c>
    </row>
    <row r="1750" spans="1:3" ht="15.9" customHeight="1" x14ac:dyDescent="0.3">
      <c r="A1750" s="13">
        <v>1648</v>
      </c>
      <c r="B1750" s="13" t="s">
        <v>5270</v>
      </c>
      <c r="C1750" s="13" t="s">
        <v>5271</v>
      </c>
    </row>
    <row r="1751" spans="1:3" ht="15.9" customHeight="1" x14ac:dyDescent="0.3">
      <c r="A1751" s="13">
        <v>1649</v>
      </c>
      <c r="B1751" s="13" t="s">
        <v>5270</v>
      </c>
      <c r="C1751" s="13" t="s">
        <v>5272</v>
      </c>
    </row>
    <row r="1752" spans="1:3" ht="15.9" customHeight="1" x14ac:dyDescent="0.3">
      <c r="A1752" s="13">
        <v>1650</v>
      </c>
      <c r="B1752" s="13" t="s">
        <v>5273</v>
      </c>
      <c r="C1752" s="13" t="s">
        <v>5274</v>
      </c>
    </row>
    <row r="1753" spans="1:3" ht="15.9" customHeight="1" x14ac:dyDescent="0.3">
      <c r="A1753" s="13">
        <v>1651</v>
      </c>
      <c r="B1753" s="13" t="s">
        <v>5273</v>
      </c>
      <c r="C1753" s="13" t="s">
        <v>5275</v>
      </c>
    </row>
    <row r="1754" spans="1:3" ht="15.9" customHeight="1" x14ac:dyDescent="0.3">
      <c r="A1754" s="13">
        <v>1652</v>
      </c>
      <c r="B1754" s="13" t="s">
        <v>5276</v>
      </c>
      <c r="C1754" s="13" t="s">
        <v>5277</v>
      </c>
    </row>
    <row r="1755" spans="1:3" ht="15.9" customHeight="1" x14ac:dyDescent="0.3">
      <c r="A1755" s="13">
        <v>1653</v>
      </c>
      <c r="B1755" s="13" t="s">
        <v>5276</v>
      </c>
      <c r="C1755" s="13" t="s">
        <v>5278</v>
      </c>
    </row>
    <row r="1756" spans="1:3" ht="15.9" customHeight="1" x14ac:dyDescent="0.3">
      <c r="A1756" s="13">
        <v>1654</v>
      </c>
      <c r="B1756" s="13" t="s">
        <v>5279</v>
      </c>
      <c r="C1756" s="13" t="s">
        <v>5280</v>
      </c>
    </row>
    <row r="1757" spans="1:3" ht="15.9" customHeight="1" x14ac:dyDescent="0.3">
      <c r="A1757" s="13">
        <v>1655</v>
      </c>
      <c r="B1757" s="13" t="s">
        <v>5279</v>
      </c>
      <c r="C1757" s="13" t="s">
        <v>5281</v>
      </c>
    </row>
    <row r="1758" spans="1:3" ht="15.9" customHeight="1" x14ac:dyDescent="0.3">
      <c r="A1758" s="13">
        <v>1656</v>
      </c>
      <c r="B1758" s="13" t="s">
        <v>5214</v>
      </c>
      <c r="C1758" s="13" t="s">
        <v>5282</v>
      </c>
    </row>
    <row r="1759" spans="1:3" ht="15.9" customHeight="1" x14ac:dyDescent="0.3">
      <c r="A1759" s="13">
        <v>1657</v>
      </c>
      <c r="B1759" s="13" t="s">
        <v>5214</v>
      </c>
      <c r="C1759" s="13" t="s">
        <v>5283</v>
      </c>
    </row>
    <row r="1760" spans="1:3" ht="15.9" customHeight="1" x14ac:dyDescent="0.3">
      <c r="A1760" s="13">
        <v>1658</v>
      </c>
      <c r="B1760" s="13" t="s">
        <v>5216</v>
      </c>
      <c r="C1760" s="13" t="s">
        <v>5284</v>
      </c>
    </row>
    <row r="1761" spans="1:3" ht="15.9" customHeight="1" x14ac:dyDescent="0.3">
      <c r="A1761" s="13">
        <v>1659</v>
      </c>
      <c r="B1761" s="13" t="s">
        <v>5216</v>
      </c>
      <c r="C1761" s="13" t="s">
        <v>5285</v>
      </c>
    </row>
    <row r="1762" spans="1:3" ht="15.9" customHeight="1" x14ac:dyDescent="0.3">
      <c r="A1762" s="13">
        <v>1660</v>
      </c>
      <c r="B1762" s="13" t="s">
        <v>5218</v>
      </c>
      <c r="C1762" s="13" t="s">
        <v>5286</v>
      </c>
    </row>
    <row r="1763" spans="1:3" ht="15.9" customHeight="1" x14ac:dyDescent="0.3">
      <c r="A1763" s="13">
        <v>1661</v>
      </c>
      <c r="B1763" s="13" t="s">
        <v>5218</v>
      </c>
      <c r="C1763" s="13" t="s">
        <v>5287</v>
      </c>
    </row>
    <row r="1764" spans="1:3" ht="15.9" customHeight="1" x14ac:dyDescent="0.3">
      <c r="A1764" s="13">
        <v>1662</v>
      </c>
      <c r="B1764" s="13" t="s">
        <v>5288</v>
      </c>
      <c r="C1764" s="13" t="s">
        <v>5289</v>
      </c>
    </row>
    <row r="1765" spans="1:3" ht="15.9" customHeight="1" x14ac:dyDescent="0.3">
      <c r="A1765" s="13">
        <v>1663</v>
      </c>
      <c r="B1765" s="13" t="s">
        <v>5288</v>
      </c>
      <c r="C1765" s="13" t="s">
        <v>5290</v>
      </c>
    </row>
    <row r="1766" spans="1:3" ht="15.9" customHeight="1" x14ac:dyDescent="0.3">
      <c r="A1766" s="13">
        <v>1664</v>
      </c>
      <c r="B1766" s="13" t="s">
        <v>5291</v>
      </c>
      <c r="C1766" s="13" t="s">
        <v>5292</v>
      </c>
    </row>
    <row r="1767" spans="1:3" ht="15.9" customHeight="1" x14ac:dyDescent="0.3">
      <c r="A1767" s="13">
        <v>1665</v>
      </c>
      <c r="B1767" s="13" t="s">
        <v>5291</v>
      </c>
      <c r="C1767" s="13" t="s">
        <v>5293</v>
      </c>
    </row>
    <row r="1768" spans="1:3" ht="15.9" customHeight="1" x14ac:dyDescent="0.3">
      <c r="A1768" s="13">
        <v>1666</v>
      </c>
      <c r="B1768" s="13" t="s">
        <v>5294</v>
      </c>
      <c r="C1768" s="13" t="s">
        <v>5295</v>
      </c>
    </row>
    <row r="1769" spans="1:3" ht="15.9" customHeight="1" x14ac:dyDescent="0.3">
      <c r="A1769" s="13">
        <v>1667</v>
      </c>
      <c r="B1769" s="13" t="s">
        <v>5294</v>
      </c>
      <c r="C1769" s="13" t="s">
        <v>5296</v>
      </c>
    </row>
    <row r="1770" spans="1:3" ht="15.9" customHeight="1" x14ac:dyDescent="0.3">
      <c r="A1770" s="13">
        <v>1668</v>
      </c>
      <c r="B1770" s="13" t="s">
        <v>5297</v>
      </c>
      <c r="C1770" s="13" t="s">
        <v>5298</v>
      </c>
    </row>
    <row r="1771" spans="1:3" ht="15.9" customHeight="1" x14ac:dyDescent="0.3">
      <c r="A1771" s="13">
        <v>1669</v>
      </c>
      <c r="B1771" s="13" t="s">
        <v>5299</v>
      </c>
      <c r="C1771" s="13" t="s">
        <v>5300</v>
      </c>
    </row>
    <row r="1772" spans="1:3" ht="15.9" customHeight="1" x14ac:dyDescent="0.3">
      <c r="A1772" s="13">
        <v>1670</v>
      </c>
      <c r="B1772" s="13" t="s">
        <v>5301</v>
      </c>
      <c r="C1772" s="13" t="s">
        <v>5302</v>
      </c>
    </row>
    <row r="1773" spans="1:3" ht="15.9" customHeight="1" x14ac:dyDescent="0.3">
      <c r="A1773" s="13">
        <v>1671</v>
      </c>
      <c r="B1773" s="13" t="s">
        <v>5303</v>
      </c>
      <c r="C1773" s="13" t="s">
        <v>5304</v>
      </c>
    </row>
    <row r="1774" spans="1:3" ht="15.9" customHeight="1" x14ac:dyDescent="0.3">
      <c r="A1774" s="13">
        <v>1672</v>
      </c>
      <c r="B1774" s="13" t="s">
        <v>5305</v>
      </c>
      <c r="C1774" s="13" t="s">
        <v>5306</v>
      </c>
    </row>
    <row r="1775" spans="1:3" ht="15.9" customHeight="1" x14ac:dyDescent="0.3">
      <c r="A1775" s="13">
        <v>1673</v>
      </c>
      <c r="B1775" s="13" t="s">
        <v>5307</v>
      </c>
      <c r="C1775" s="13" t="s">
        <v>5308</v>
      </c>
    </row>
    <row r="1776" spans="1:3" ht="15.9" customHeight="1" x14ac:dyDescent="0.3">
      <c r="A1776" s="13">
        <v>1674</v>
      </c>
      <c r="B1776" s="13" t="s">
        <v>5309</v>
      </c>
      <c r="C1776" s="13" t="s">
        <v>5310</v>
      </c>
    </row>
    <row r="1777" spans="1:3" ht="15.9" customHeight="1" x14ac:dyDescent="0.3">
      <c r="A1777" s="13">
        <v>1675</v>
      </c>
      <c r="B1777" s="13" t="s">
        <v>5311</v>
      </c>
      <c r="C1777" s="13" t="s">
        <v>5312</v>
      </c>
    </row>
    <row r="1778" spans="1:3" ht="15.9" customHeight="1" x14ac:dyDescent="0.3">
      <c r="A1778" s="13">
        <v>1676</v>
      </c>
      <c r="B1778" s="13" t="s">
        <v>5313</v>
      </c>
      <c r="C1778" s="13" t="s">
        <v>5314</v>
      </c>
    </row>
    <row r="1779" spans="1:3" ht="15.9" customHeight="1" x14ac:dyDescent="0.3">
      <c r="A1779" s="13">
        <v>1677</v>
      </c>
      <c r="B1779" s="13" t="s">
        <v>5315</v>
      </c>
      <c r="C1779" s="13" t="s">
        <v>5316</v>
      </c>
    </row>
    <row r="1780" spans="1:3" ht="15.9" customHeight="1" x14ac:dyDescent="0.3">
      <c r="A1780" s="13">
        <v>1678</v>
      </c>
      <c r="B1780" s="13" t="s">
        <v>5317</v>
      </c>
      <c r="C1780" s="13" t="s">
        <v>5318</v>
      </c>
    </row>
    <row r="1781" spans="1:3" ht="15.9" customHeight="1" x14ac:dyDescent="0.3">
      <c r="A1781" s="13">
        <v>1679</v>
      </c>
      <c r="B1781" s="13" t="s">
        <v>5319</v>
      </c>
      <c r="C1781" s="13" t="s">
        <v>5320</v>
      </c>
    </row>
    <row r="1782" spans="1:3" ht="15.9" customHeight="1" x14ac:dyDescent="0.3">
      <c r="A1782" s="13">
        <v>1680</v>
      </c>
      <c r="B1782" s="13" t="s">
        <v>5321</v>
      </c>
      <c r="C1782" s="13" t="s">
        <v>5322</v>
      </c>
    </row>
    <row r="1783" spans="1:3" ht="15.9" customHeight="1" x14ac:dyDescent="0.3">
      <c r="A1783" s="13">
        <v>1681</v>
      </c>
      <c r="B1783" s="13" t="s">
        <v>5323</v>
      </c>
      <c r="C1783" s="13" t="s">
        <v>5324</v>
      </c>
    </row>
    <row r="1784" spans="1:3" ht="15.9" customHeight="1" x14ac:dyDescent="0.3">
      <c r="A1784" s="13">
        <v>1682</v>
      </c>
      <c r="B1784" s="13" t="s">
        <v>5325</v>
      </c>
      <c r="C1784" s="13" t="s">
        <v>5326</v>
      </c>
    </row>
    <row r="1785" spans="1:3" ht="15.9" customHeight="1" x14ac:dyDescent="0.3">
      <c r="A1785" s="13">
        <v>1683</v>
      </c>
      <c r="B1785" s="13" t="s">
        <v>5327</v>
      </c>
      <c r="C1785" s="13" t="s">
        <v>5328</v>
      </c>
    </row>
    <row r="1786" spans="1:3" ht="15.9" customHeight="1" x14ac:dyDescent="0.3">
      <c r="A1786" s="13">
        <v>1684</v>
      </c>
      <c r="B1786" s="13" t="s">
        <v>5329</v>
      </c>
      <c r="C1786" s="13" t="s">
        <v>5330</v>
      </c>
    </row>
    <row r="1787" spans="1:3" ht="15.9" customHeight="1" x14ac:dyDescent="0.3">
      <c r="A1787" s="13">
        <v>1685</v>
      </c>
      <c r="B1787" s="13" t="s">
        <v>5331</v>
      </c>
      <c r="C1787" s="13" t="s">
        <v>5332</v>
      </c>
    </row>
    <row r="1788" spans="1:3" ht="15.9" customHeight="1" x14ac:dyDescent="0.3">
      <c r="A1788" s="13">
        <v>1686</v>
      </c>
      <c r="B1788" s="13" t="s">
        <v>5333</v>
      </c>
      <c r="C1788" s="13" t="s">
        <v>5334</v>
      </c>
    </row>
    <row r="1789" spans="1:3" ht="15.9" customHeight="1" x14ac:dyDescent="0.3">
      <c r="A1789" s="13">
        <v>1687</v>
      </c>
      <c r="B1789" s="13" t="s">
        <v>5335</v>
      </c>
      <c r="C1789" s="13" t="s">
        <v>5336</v>
      </c>
    </row>
    <row r="1790" spans="1:3" ht="15.9" customHeight="1" x14ac:dyDescent="0.3">
      <c r="A1790" s="13">
        <v>1688</v>
      </c>
      <c r="B1790" s="13" t="s">
        <v>5335</v>
      </c>
      <c r="C1790" s="13" t="s">
        <v>5337</v>
      </c>
    </row>
    <row r="1791" spans="1:3" ht="15.9" customHeight="1" x14ac:dyDescent="0.3">
      <c r="A1791" s="13">
        <v>1689</v>
      </c>
      <c r="B1791" s="13" t="s">
        <v>5338</v>
      </c>
      <c r="C1791" s="13" t="s">
        <v>5339</v>
      </c>
    </row>
    <row r="1792" spans="1:3" ht="15.9" customHeight="1" x14ac:dyDescent="0.3">
      <c r="A1792" s="13">
        <v>1690</v>
      </c>
      <c r="B1792" s="13" t="s">
        <v>5338</v>
      </c>
      <c r="C1792" s="13" t="s">
        <v>5340</v>
      </c>
    </row>
    <row r="1793" spans="1:3" ht="15.9" customHeight="1" x14ac:dyDescent="0.3">
      <c r="A1793" s="13">
        <v>1691</v>
      </c>
      <c r="B1793" s="13" t="s">
        <v>5341</v>
      </c>
      <c r="C1793" s="13" t="s">
        <v>5342</v>
      </c>
    </row>
    <row r="1794" spans="1:3" ht="15.9" customHeight="1" x14ac:dyDescent="0.3">
      <c r="A1794" s="13">
        <v>1692</v>
      </c>
      <c r="B1794" s="13" t="s">
        <v>5341</v>
      </c>
      <c r="C1794" s="13" t="s">
        <v>5343</v>
      </c>
    </row>
    <row r="1795" spans="1:3" ht="15.9" customHeight="1" x14ac:dyDescent="0.3">
      <c r="A1795" s="13">
        <v>1693</v>
      </c>
      <c r="B1795" s="13" t="s">
        <v>5344</v>
      </c>
      <c r="C1795" s="13" t="s">
        <v>5345</v>
      </c>
    </row>
    <row r="1796" spans="1:3" ht="15.9" customHeight="1" x14ac:dyDescent="0.3">
      <c r="A1796" s="13">
        <v>1694</v>
      </c>
      <c r="B1796" s="13" t="s">
        <v>5344</v>
      </c>
      <c r="C1796" s="13" t="s">
        <v>5346</v>
      </c>
    </row>
    <row r="1797" spans="1:3" ht="15.9" customHeight="1" x14ac:dyDescent="0.3">
      <c r="A1797" s="13">
        <v>1695</v>
      </c>
      <c r="B1797" s="13" t="s">
        <v>5347</v>
      </c>
      <c r="C1797" s="13" t="s">
        <v>5348</v>
      </c>
    </row>
    <row r="1798" spans="1:3" ht="15.9" customHeight="1" x14ac:dyDescent="0.3">
      <c r="A1798" s="13">
        <v>1696</v>
      </c>
      <c r="B1798" s="13" t="s">
        <v>5347</v>
      </c>
      <c r="C1798" s="13" t="s">
        <v>5349</v>
      </c>
    </row>
    <row r="1799" spans="1:3" ht="15.9" customHeight="1" x14ac:dyDescent="0.3">
      <c r="A1799" s="13">
        <v>1697</v>
      </c>
      <c r="B1799" s="13" t="s">
        <v>5350</v>
      </c>
      <c r="C1799" s="13" t="s">
        <v>5351</v>
      </c>
    </row>
    <row r="1800" spans="1:3" ht="15.9" customHeight="1" x14ac:dyDescent="0.3">
      <c r="A1800" s="13">
        <v>1698</v>
      </c>
      <c r="B1800" s="13" t="s">
        <v>5350</v>
      </c>
      <c r="C1800" s="13" t="s">
        <v>5352</v>
      </c>
    </row>
    <row r="1801" spans="1:3" ht="15.9" customHeight="1" x14ac:dyDescent="0.3">
      <c r="A1801" s="13">
        <v>1699</v>
      </c>
      <c r="B1801" s="13" t="s">
        <v>5353</v>
      </c>
      <c r="C1801" s="13" t="s">
        <v>5354</v>
      </c>
    </row>
    <row r="1802" spans="1:3" ht="15.9" customHeight="1" x14ac:dyDescent="0.3">
      <c r="A1802" s="13">
        <v>1700</v>
      </c>
      <c r="B1802" s="13" t="s">
        <v>5353</v>
      </c>
      <c r="C1802" s="13" t="s">
        <v>5355</v>
      </c>
    </row>
    <row r="1803" spans="1:3" ht="15.9" customHeight="1" x14ac:dyDescent="0.3">
      <c r="A1803" s="13">
        <v>1701</v>
      </c>
      <c r="B1803" s="13" t="s">
        <v>5356</v>
      </c>
      <c r="C1803" s="13" t="s">
        <v>5357</v>
      </c>
    </row>
    <row r="1804" spans="1:3" ht="15.9" customHeight="1" x14ac:dyDescent="0.3">
      <c r="A1804" s="13">
        <v>1702</v>
      </c>
      <c r="B1804" s="13" t="s">
        <v>5358</v>
      </c>
      <c r="C1804" s="13" t="s">
        <v>5359</v>
      </c>
    </row>
    <row r="1805" spans="1:3" ht="15.9" customHeight="1" x14ac:dyDescent="0.3">
      <c r="A1805" s="13">
        <v>1703</v>
      </c>
      <c r="B1805" s="13" t="s">
        <v>5358</v>
      </c>
      <c r="C1805" s="13" t="s">
        <v>5360</v>
      </c>
    </row>
    <row r="1806" spans="1:3" ht="15.9" customHeight="1" x14ac:dyDescent="0.3">
      <c r="A1806" s="13">
        <v>1704</v>
      </c>
      <c r="B1806" s="13" t="s">
        <v>5361</v>
      </c>
      <c r="C1806" s="13" t="s">
        <v>5362</v>
      </c>
    </row>
    <row r="1807" spans="1:3" ht="15.9" customHeight="1" x14ac:dyDescent="0.3">
      <c r="A1807" s="13">
        <v>1705</v>
      </c>
      <c r="B1807" s="13" t="s">
        <v>5361</v>
      </c>
      <c r="C1807" s="13" t="s">
        <v>5363</v>
      </c>
    </row>
    <row r="1808" spans="1:3" ht="15.9" customHeight="1" x14ac:dyDescent="0.3">
      <c r="A1808" s="13">
        <v>1706</v>
      </c>
      <c r="B1808" s="13" t="s">
        <v>5364</v>
      </c>
      <c r="C1808" s="13" t="s">
        <v>5365</v>
      </c>
    </row>
    <row r="1809" spans="1:3" ht="15.9" customHeight="1" x14ac:dyDescent="0.3">
      <c r="A1809" s="13">
        <v>1707</v>
      </c>
      <c r="B1809" s="13" t="s">
        <v>5364</v>
      </c>
      <c r="C1809" s="13" t="s">
        <v>5366</v>
      </c>
    </row>
    <row r="1810" spans="1:3" ht="15.9" customHeight="1" x14ac:dyDescent="0.3">
      <c r="A1810" s="13">
        <v>1708</v>
      </c>
      <c r="B1810" s="13" t="s">
        <v>5367</v>
      </c>
      <c r="C1810" s="13" t="s">
        <v>5368</v>
      </c>
    </row>
    <row r="1811" spans="1:3" ht="15.9" customHeight="1" x14ac:dyDescent="0.3">
      <c r="A1811" s="13">
        <v>1709</v>
      </c>
      <c r="B1811" s="13" t="s">
        <v>5367</v>
      </c>
      <c r="C1811" s="13" t="s">
        <v>5369</v>
      </c>
    </row>
    <row r="1812" spans="1:3" ht="15.9" customHeight="1" x14ac:dyDescent="0.3">
      <c r="A1812" s="13">
        <v>1710</v>
      </c>
      <c r="B1812" s="13" t="s">
        <v>5370</v>
      </c>
      <c r="C1812" s="13" t="s">
        <v>5371</v>
      </c>
    </row>
    <row r="1813" spans="1:3" ht="15.9" customHeight="1" x14ac:dyDescent="0.3">
      <c r="A1813" s="13">
        <v>1711</v>
      </c>
      <c r="B1813" s="13" t="s">
        <v>5370</v>
      </c>
      <c r="C1813" s="13" t="s">
        <v>5372</v>
      </c>
    </row>
    <row r="1814" spans="1:3" ht="15.9" customHeight="1" x14ac:dyDescent="0.3">
      <c r="A1814" s="13">
        <v>1712</v>
      </c>
      <c r="B1814" s="13" t="s">
        <v>5373</v>
      </c>
      <c r="C1814" s="13" t="s">
        <v>5374</v>
      </c>
    </row>
    <row r="1815" spans="1:3" ht="15.9" customHeight="1" x14ac:dyDescent="0.3">
      <c r="A1815" s="13">
        <v>1713</v>
      </c>
      <c r="B1815" s="13" t="s">
        <v>5373</v>
      </c>
      <c r="C1815" s="13" t="s">
        <v>5375</v>
      </c>
    </row>
    <row r="1816" spans="1:3" ht="15.9" customHeight="1" x14ac:dyDescent="0.3">
      <c r="A1816" s="13">
        <v>1714</v>
      </c>
      <c r="B1816" s="13" t="s">
        <v>5376</v>
      </c>
      <c r="C1816" s="13" t="s">
        <v>5377</v>
      </c>
    </row>
    <row r="1817" spans="1:3" ht="15.9" customHeight="1" x14ac:dyDescent="0.3">
      <c r="A1817" s="13">
        <v>1715</v>
      </c>
      <c r="B1817" s="13" t="s">
        <v>5378</v>
      </c>
      <c r="C1817" s="13" t="s">
        <v>5379</v>
      </c>
    </row>
    <row r="1818" spans="1:3" ht="15.9" customHeight="1" x14ac:dyDescent="0.3">
      <c r="A1818" s="13">
        <v>1716</v>
      </c>
      <c r="B1818" s="13" t="s">
        <v>5378</v>
      </c>
      <c r="C1818" s="13" t="s">
        <v>5380</v>
      </c>
    </row>
    <row r="1819" spans="1:3" ht="15.9" customHeight="1" x14ac:dyDescent="0.3">
      <c r="A1819" s="13">
        <v>1717</v>
      </c>
      <c r="B1819" s="13" t="s">
        <v>5381</v>
      </c>
      <c r="C1819" s="13" t="s">
        <v>5382</v>
      </c>
    </row>
    <row r="1820" spans="1:3" ht="15.9" customHeight="1" x14ac:dyDescent="0.3">
      <c r="A1820" s="13">
        <v>1718</v>
      </c>
      <c r="B1820" s="13" t="s">
        <v>5381</v>
      </c>
      <c r="C1820" s="13" t="s">
        <v>5383</v>
      </c>
    </row>
    <row r="1821" spans="1:3" ht="15.9" customHeight="1" x14ac:dyDescent="0.3">
      <c r="A1821" s="13">
        <v>1719</v>
      </c>
      <c r="B1821" s="13" t="s">
        <v>5384</v>
      </c>
      <c r="C1821" s="13" t="s">
        <v>5385</v>
      </c>
    </row>
    <row r="1822" spans="1:3" ht="15.9" customHeight="1" x14ac:dyDescent="0.3">
      <c r="A1822" s="13">
        <v>1720</v>
      </c>
      <c r="B1822" s="13" t="s">
        <v>5386</v>
      </c>
      <c r="C1822" s="13" t="s">
        <v>5387</v>
      </c>
    </row>
    <row r="1823" spans="1:3" ht="15.9" customHeight="1" x14ac:dyDescent="0.3">
      <c r="A1823" s="13">
        <v>1721</v>
      </c>
      <c r="B1823" s="13" t="s">
        <v>5388</v>
      </c>
      <c r="C1823" s="13" t="s">
        <v>5389</v>
      </c>
    </row>
    <row r="1824" spans="1:3" ht="15.9" customHeight="1" x14ac:dyDescent="0.3">
      <c r="A1824" s="13">
        <v>1722</v>
      </c>
      <c r="B1824" s="13" t="s">
        <v>5390</v>
      </c>
      <c r="C1824" s="13" t="s">
        <v>5391</v>
      </c>
    </row>
    <row r="1825" spans="1:3" ht="15.9" customHeight="1" x14ac:dyDescent="0.3">
      <c r="A1825" s="13">
        <v>1723</v>
      </c>
      <c r="B1825" s="13" t="s">
        <v>5392</v>
      </c>
      <c r="C1825" s="13" t="s">
        <v>5393</v>
      </c>
    </row>
    <row r="1826" spans="1:3" ht="15.9" customHeight="1" x14ac:dyDescent="0.3">
      <c r="A1826" s="13">
        <v>1724</v>
      </c>
      <c r="B1826" s="13" t="s">
        <v>5394</v>
      </c>
      <c r="C1826" s="13" t="s">
        <v>5395</v>
      </c>
    </row>
    <row r="1827" spans="1:3" ht="15.9" customHeight="1" x14ac:dyDescent="0.3">
      <c r="A1827" s="13">
        <v>1725</v>
      </c>
      <c r="B1827" s="13" t="s">
        <v>5396</v>
      </c>
      <c r="C1827" s="13" t="s">
        <v>5397</v>
      </c>
    </row>
    <row r="1828" spans="1:3" ht="15.9" customHeight="1" x14ac:dyDescent="0.3">
      <c r="A1828" s="13">
        <v>1726</v>
      </c>
      <c r="B1828" s="13" t="s">
        <v>5398</v>
      </c>
      <c r="C1828" s="13" t="s">
        <v>5399</v>
      </c>
    </row>
    <row r="1829" spans="1:3" ht="15.9" customHeight="1" x14ac:dyDescent="0.3">
      <c r="A1829" s="13">
        <v>1727</v>
      </c>
      <c r="B1829" s="13" t="s">
        <v>5400</v>
      </c>
      <c r="C1829" s="13" t="s">
        <v>5401</v>
      </c>
    </row>
    <row r="1830" spans="1:3" ht="15.9" customHeight="1" x14ac:dyDescent="0.3">
      <c r="A1830" s="13">
        <v>1728</v>
      </c>
      <c r="B1830" s="13" t="s">
        <v>5402</v>
      </c>
      <c r="C1830" s="13" t="s">
        <v>5403</v>
      </c>
    </row>
    <row r="1831" spans="1:3" ht="15.9" customHeight="1" x14ac:dyDescent="0.3">
      <c r="A1831" s="13">
        <v>1729</v>
      </c>
      <c r="B1831" s="13" t="s">
        <v>5404</v>
      </c>
      <c r="C1831" s="13" t="s">
        <v>5405</v>
      </c>
    </row>
    <row r="1832" spans="1:3" ht="15.9" customHeight="1" x14ac:dyDescent="0.3">
      <c r="A1832" s="13">
        <v>1730</v>
      </c>
      <c r="B1832" s="13" t="s">
        <v>5406</v>
      </c>
      <c r="C1832" s="13" t="s">
        <v>5407</v>
      </c>
    </row>
    <row r="1833" spans="1:3" ht="15.9" customHeight="1" x14ac:dyDescent="0.3">
      <c r="A1833" s="13">
        <v>1731</v>
      </c>
      <c r="B1833" s="13" t="s">
        <v>5408</v>
      </c>
      <c r="C1833" s="13" t="s">
        <v>5409</v>
      </c>
    </row>
    <row r="1834" spans="1:3" ht="15.9" customHeight="1" x14ac:dyDescent="0.3">
      <c r="A1834" s="13">
        <v>1732</v>
      </c>
      <c r="B1834" s="13" t="s">
        <v>5410</v>
      </c>
      <c r="C1834" s="13" t="s">
        <v>5411</v>
      </c>
    </row>
    <row r="1835" spans="1:3" ht="15.9" customHeight="1" x14ac:dyDescent="0.3">
      <c r="A1835" s="13">
        <v>1733</v>
      </c>
      <c r="B1835" s="13" t="s">
        <v>5412</v>
      </c>
      <c r="C1835" s="13" t="s">
        <v>5413</v>
      </c>
    </row>
    <row r="1836" spans="1:3" ht="15.9" customHeight="1" x14ac:dyDescent="0.3">
      <c r="A1836" s="13">
        <v>1734</v>
      </c>
      <c r="B1836" s="13" t="s">
        <v>5414</v>
      </c>
      <c r="C1836" s="13" t="s">
        <v>5415</v>
      </c>
    </row>
    <row r="1837" spans="1:3" ht="15.9" customHeight="1" x14ac:dyDescent="0.3">
      <c r="A1837" s="13">
        <v>1735</v>
      </c>
      <c r="B1837" s="13" t="s">
        <v>5416</v>
      </c>
      <c r="C1837" s="13" t="s">
        <v>5417</v>
      </c>
    </row>
    <row r="1838" spans="1:3" ht="15.9" customHeight="1" x14ac:dyDescent="0.3">
      <c r="A1838" s="13">
        <v>1736</v>
      </c>
      <c r="B1838" s="13" t="s">
        <v>5418</v>
      </c>
      <c r="C1838" s="13" t="s">
        <v>5419</v>
      </c>
    </row>
    <row r="1839" spans="1:3" ht="15.9" customHeight="1" x14ac:dyDescent="0.3">
      <c r="A1839" s="13">
        <v>1737</v>
      </c>
      <c r="B1839" s="13" t="s">
        <v>5420</v>
      </c>
      <c r="C1839" s="13" t="s">
        <v>5421</v>
      </c>
    </row>
    <row r="1840" spans="1:3" ht="15.9" customHeight="1" x14ac:dyDescent="0.3">
      <c r="A1840" s="13">
        <v>1738</v>
      </c>
      <c r="B1840" s="13" t="s">
        <v>5422</v>
      </c>
      <c r="C1840" s="13" t="s">
        <v>5423</v>
      </c>
    </row>
    <row r="1841" spans="1:3" ht="15.9" customHeight="1" x14ac:dyDescent="0.3">
      <c r="A1841" s="13">
        <v>1739</v>
      </c>
      <c r="B1841" s="13" t="s">
        <v>5424</v>
      </c>
      <c r="C1841" s="13" t="s">
        <v>5425</v>
      </c>
    </row>
    <row r="1842" spans="1:3" ht="15.9" customHeight="1" x14ac:dyDescent="0.3">
      <c r="A1842" s="13">
        <v>1740</v>
      </c>
      <c r="B1842" s="13" t="s">
        <v>5426</v>
      </c>
      <c r="C1842" s="13" t="s">
        <v>5427</v>
      </c>
    </row>
    <row r="1843" spans="1:3" ht="15.9" customHeight="1" x14ac:dyDescent="0.3">
      <c r="A1843" s="13">
        <v>1741</v>
      </c>
      <c r="B1843" s="13" t="s">
        <v>5428</v>
      </c>
      <c r="C1843" s="13" t="s">
        <v>5429</v>
      </c>
    </row>
    <row r="1844" spans="1:3" ht="15.9" customHeight="1" x14ac:dyDescent="0.3">
      <c r="A1844" s="13">
        <v>1742</v>
      </c>
      <c r="B1844" s="13" t="s">
        <v>5430</v>
      </c>
      <c r="C1844" s="13" t="s">
        <v>5431</v>
      </c>
    </row>
    <row r="1845" spans="1:3" ht="15.9" customHeight="1" x14ac:dyDescent="0.3">
      <c r="A1845" s="13">
        <v>1743</v>
      </c>
      <c r="B1845" s="13" t="s">
        <v>5432</v>
      </c>
      <c r="C1845" s="13" t="s">
        <v>5433</v>
      </c>
    </row>
    <row r="1846" spans="1:3" ht="15.9" customHeight="1" x14ac:dyDescent="0.3">
      <c r="A1846" s="13">
        <v>1744</v>
      </c>
      <c r="B1846" s="13" t="s">
        <v>5434</v>
      </c>
      <c r="C1846" s="13" t="s">
        <v>5435</v>
      </c>
    </row>
    <row r="1847" spans="1:3" ht="15.9" customHeight="1" x14ac:dyDescent="0.3">
      <c r="A1847" s="13">
        <v>1745</v>
      </c>
      <c r="B1847" s="13" t="s">
        <v>5436</v>
      </c>
      <c r="C1847" s="13" t="s">
        <v>5437</v>
      </c>
    </row>
    <row r="1848" spans="1:3" ht="15.9" customHeight="1" x14ac:dyDescent="0.3">
      <c r="A1848" s="13">
        <v>1746</v>
      </c>
      <c r="B1848" s="13" t="s">
        <v>5438</v>
      </c>
      <c r="C1848" s="13" t="s">
        <v>5439</v>
      </c>
    </row>
    <row r="1849" spans="1:3" ht="15.9" customHeight="1" x14ac:dyDescent="0.3">
      <c r="A1849" s="13">
        <v>1747</v>
      </c>
      <c r="B1849" s="13" t="s">
        <v>5440</v>
      </c>
      <c r="C1849" s="13" t="s">
        <v>5441</v>
      </c>
    </row>
    <row r="1850" spans="1:3" ht="15.9" customHeight="1" x14ac:dyDescent="0.3">
      <c r="A1850" s="13">
        <v>1748</v>
      </c>
      <c r="B1850" s="13" t="s">
        <v>5442</v>
      </c>
      <c r="C1850" s="13" t="s">
        <v>5443</v>
      </c>
    </row>
    <row r="1851" spans="1:3" ht="15.9" customHeight="1" x14ac:dyDescent="0.3">
      <c r="A1851" s="13">
        <v>1749</v>
      </c>
      <c r="B1851" s="13" t="s">
        <v>5444</v>
      </c>
      <c r="C1851" s="13" t="s">
        <v>5445</v>
      </c>
    </row>
    <row r="1852" spans="1:3" ht="15.9" customHeight="1" x14ac:dyDescent="0.3">
      <c r="A1852" s="13">
        <v>1750</v>
      </c>
      <c r="B1852" s="13" t="s">
        <v>5446</v>
      </c>
      <c r="C1852" s="13" t="s">
        <v>5447</v>
      </c>
    </row>
    <row r="1853" spans="1:3" ht="15.9" customHeight="1" x14ac:dyDescent="0.3">
      <c r="A1853" s="13">
        <v>1751</v>
      </c>
      <c r="B1853" s="13" t="s">
        <v>5448</v>
      </c>
      <c r="C1853" s="13" t="s">
        <v>5449</v>
      </c>
    </row>
    <row r="1854" spans="1:3" ht="15.9" customHeight="1" x14ac:dyDescent="0.3">
      <c r="A1854" s="13">
        <v>1752</v>
      </c>
      <c r="B1854" s="13" t="s">
        <v>5450</v>
      </c>
      <c r="C1854" s="13" t="s">
        <v>5451</v>
      </c>
    </row>
    <row r="1855" spans="1:3" ht="15.9" customHeight="1" x14ac:dyDescent="0.3">
      <c r="A1855" s="13">
        <v>1753</v>
      </c>
      <c r="B1855" s="13" t="s">
        <v>5452</v>
      </c>
      <c r="C1855" s="13" t="s">
        <v>5453</v>
      </c>
    </row>
    <row r="1856" spans="1:3" ht="15.9" customHeight="1" x14ac:dyDescent="0.3">
      <c r="A1856" s="13">
        <v>1754</v>
      </c>
      <c r="B1856" s="13" t="s">
        <v>5454</v>
      </c>
      <c r="C1856" s="13" t="s">
        <v>5455</v>
      </c>
    </row>
    <row r="1857" spans="1:3" ht="15.9" customHeight="1" x14ac:dyDescent="0.3">
      <c r="A1857" s="13">
        <v>1755</v>
      </c>
      <c r="B1857" s="13" t="s">
        <v>5456</v>
      </c>
      <c r="C1857" s="13" t="s">
        <v>5457</v>
      </c>
    </row>
    <row r="1858" spans="1:3" ht="15.9" customHeight="1" x14ac:dyDescent="0.3">
      <c r="A1858" s="13">
        <v>1756</v>
      </c>
      <c r="B1858" s="13" t="s">
        <v>5458</v>
      </c>
      <c r="C1858" s="13" t="s">
        <v>5459</v>
      </c>
    </row>
    <row r="1859" spans="1:3" ht="15.9" customHeight="1" x14ac:dyDescent="0.3">
      <c r="A1859" s="13">
        <v>1757</v>
      </c>
      <c r="B1859" s="13" t="s">
        <v>5460</v>
      </c>
      <c r="C1859" s="13" t="s">
        <v>5461</v>
      </c>
    </row>
    <row r="1860" spans="1:3" ht="15.9" customHeight="1" x14ac:dyDescent="0.3">
      <c r="A1860" s="13">
        <v>1758</v>
      </c>
      <c r="B1860" s="13" t="s">
        <v>5462</v>
      </c>
      <c r="C1860" s="13" t="s">
        <v>5463</v>
      </c>
    </row>
    <row r="1861" spans="1:3" ht="15.9" customHeight="1" x14ac:dyDescent="0.3">
      <c r="A1861" s="13">
        <v>1759</v>
      </c>
      <c r="B1861" s="13" t="s">
        <v>5464</v>
      </c>
      <c r="C1861" s="13" t="s">
        <v>5465</v>
      </c>
    </row>
    <row r="1862" spans="1:3" ht="15.9" customHeight="1" x14ac:dyDescent="0.3">
      <c r="A1862" s="13">
        <v>1760</v>
      </c>
      <c r="B1862" s="13" t="s">
        <v>5466</v>
      </c>
      <c r="C1862" s="13" t="s">
        <v>5467</v>
      </c>
    </row>
    <row r="1863" spans="1:3" ht="15.9" customHeight="1" x14ac:dyDescent="0.3">
      <c r="A1863" s="13">
        <v>1761</v>
      </c>
      <c r="B1863" s="13" t="s">
        <v>5468</v>
      </c>
      <c r="C1863" s="13" t="s">
        <v>5469</v>
      </c>
    </row>
    <row r="1864" spans="1:3" ht="15.9" customHeight="1" x14ac:dyDescent="0.3">
      <c r="A1864" s="13">
        <v>1762</v>
      </c>
      <c r="B1864" s="13" t="s">
        <v>5470</v>
      </c>
      <c r="C1864" s="13" t="s">
        <v>5471</v>
      </c>
    </row>
    <row r="1865" spans="1:3" ht="15.9" customHeight="1" x14ac:dyDescent="0.3">
      <c r="A1865" s="13">
        <v>1763</v>
      </c>
      <c r="B1865" s="13" t="s">
        <v>5472</v>
      </c>
      <c r="C1865" s="13" t="s">
        <v>5473</v>
      </c>
    </row>
    <row r="1866" spans="1:3" ht="15.9" customHeight="1" x14ac:dyDescent="0.3">
      <c r="A1866" s="13">
        <v>1764</v>
      </c>
      <c r="B1866" s="13" t="s">
        <v>5474</v>
      </c>
      <c r="C1866" s="13" t="s">
        <v>5475</v>
      </c>
    </row>
    <row r="1867" spans="1:3" ht="15.9" customHeight="1" x14ac:dyDescent="0.3">
      <c r="A1867" s="13">
        <v>1765</v>
      </c>
      <c r="B1867" s="13" t="s">
        <v>5476</v>
      </c>
      <c r="C1867" s="13" t="s">
        <v>5477</v>
      </c>
    </row>
    <row r="1868" spans="1:3" ht="15.9" customHeight="1" x14ac:dyDescent="0.3">
      <c r="A1868" s="13">
        <v>1766</v>
      </c>
      <c r="B1868" s="13" t="s">
        <v>5478</v>
      </c>
      <c r="C1868" s="13" t="s">
        <v>5479</v>
      </c>
    </row>
    <row r="1869" spans="1:3" ht="15.9" customHeight="1" x14ac:dyDescent="0.3">
      <c r="A1869" s="13">
        <v>1767</v>
      </c>
      <c r="B1869" s="13" t="s">
        <v>5480</v>
      </c>
      <c r="C1869" s="13" t="s">
        <v>5480</v>
      </c>
    </row>
    <row r="1870" spans="1:3" ht="15.9" customHeight="1" x14ac:dyDescent="0.3">
      <c r="A1870" s="13">
        <v>1768</v>
      </c>
      <c r="B1870" s="13" t="s">
        <v>5481</v>
      </c>
      <c r="C1870" s="13" t="s">
        <v>5481</v>
      </c>
    </row>
    <row r="1871" spans="1:3" ht="15.9" customHeight="1" x14ac:dyDescent="0.3">
      <c r="A1871" s="13">
        <v>1769</v>
      </c>
      <c r="B1871" s="13" t="s">
        <v>5482</v>
      </c>
      <c r="C1871" s="13" t="s">
        <v>5482</v>
      </c>
    </row>
    <row r="1872" spans="1:3" ht="15.9" customHeight="1" x14ac:dyDescent="0.3">
      <c r="A1872" s="13">
        <v>1770</v>
      </c>
      <c r="B1872" s="13" t="s">
        <v>5483</v>
      </c>
      <c r="C1872" s="13" t="s">
        <v>5483</v>
      </c>
    </row>
    <row r="1873" spans="1:3" ht="15.9" customHeight="1" x14ac:dyDescent="0.3">
      <c r="A1873" s="13">
        <v>1771</v>
      </c>
      <c r="B1873" s="13" t="s">
        <v>5484</v>
      </c>
      <c r="C1873" s="13" t="s">
        <v>5484</v>
      </c>
    </row>
    <row r="1874" spans="1:3" ht="15.9" customHeight="1" x14ac:dyDescent="0.3">
      <c r="A1874" s="13">
        <v>1772</v>
      </c>
      <c r="B1874" s="13" t="s">
        <v>5485</v>
      </c>
      <c r="C1874" s="13" t="s">
        <v>5485</v>
      </c>
    </row>
    <row r="1875" spans="1:3" ht="15.9" customHeight="1" x14ac:dyDescent="0.3">
      <c r="A1875" s="13">
        <v>1773</v>
      </c>
      <c r="B1875" s="13" t="s">
        <v>5486</v>
      </c>
      <c r="C1875" s="13" t="s">
        <v>5486</v>
      </c>
    </row>
    <row r="1876" spans="1:3" ht="15.9" customHeight="1" x14ac:dyDescent="0.3">
      <c r="A1876" s="13">
        <v>1774</v>
      </c>
      <c r="B1876" s="13" t="s">
        <v>5487</v>
      </c>
      <c r="C1876" s="13" t="s">
        <v>5487</v>
      </c>
    </row>
    <row r="1877" spans="1:3" ht="15.9" customHeight="1" x14ac:dyDescent="0.3">
      <c r="A1877" s="13">
        <v>1775</v>
      </c>
      <c r="B1877" s="13" t="s">
        <v>5488</v>
      </c>
      <c r="C1877" s="13" t="s">
        <v>5488</v>
      </c>
    </row>
    <row r="1878" spans="1:3" ht="15.9" customHeight="1" x14ac:dyDescent="0.3">
      <c r="A1878" s="13">
        <v>1776</v>
      </c>
      <c r="B1878" s="13" t="s">
        <v>5489</v>
      </c>
      <c r="C1878" s="13" t="s">
        <v>5489</v>
      </c>
    </row>
    <row r="1879" spans="1:3" ht="15.9" customHeight="1" x14ac:dyDescent="0.3">
      <c r="A1879" s="13">
        <v>1777</v>
      </c>
      <c r="B1879" s="13" t="s">
        <v>5490</v>
      </c>
      <c r="C1879" s="13" t="s">
        <v>5490</v>
      </c>
    </row>
    <row r="1880" spans="1:3" ht="15.9" customHeight="1" x14ac:dyDescent="0.3">
      <c r="A1880" s="13">
        <v>1778</v>
      </c>
      <c r="B1880" s="13" t="s">
        <v>5491</v>
      </c>
      <c r="C1880" s="13" t="s">
        <v>5491</v>
      </c>
    </row>
    <row r="1881" spans="1:3" ht="15.9" customHeight="1" x14ac:dyDescent="0.3">
      <c r="A1881" s="13">
        <v>1779</v>
      </c>
      <c r="B1881" s="13" t="s">
        <v>5492</v>
      </c>
      <c r="C1881" s="13" t="s">
        <v>5492</v>
      </c>
    </row>
    <row r="1882" spans="1:3" ht="15.9" customHeight="1" x14ac:dyDescent="0.3">
      <c r="A1882" s="13">
        <v>1780</v>
      </c>
      <c r="B1882" s="13" t="s">
        <v>5493</v>
      </c>
      <c r="C1882" s="13" t="s">
        <v>5493</v>
      </c>
    </row>
    <row r="1883" spans="1:3" ht="15.9" customHeight="1" x14ac:dyDescent="0.3">
      <c r="A1883" s="13">
        <v>1781</v>
      </c>
      <c r="B1883" s="13" t="s">
        <v>5494</v>
      </c>
      <c r="C1883" s="13" t="s">
        <v>5494</v>
      </c>
    </row>
    <row r="1884" spans="1:3" ht="15.9" customHeight="1" x14ac:dyDescent="0.3">
      <c r="A1884" s="13">
        <v>1782</v>
      </c>
      <c r="B1884" s="13" t="s">
        <v>5495</v>
      </c>
      <c r="C1884" s="13" t="s">
        <v>5495</v>
      </c>
    </row>
    <row r="1885" spans="1:3" ht="15.9" customHeight="1" x14ac:dyDescent="0.3">
      <c r="A1885" s="13">
        <v>1783</v>
      </c>
      <c r="B1885" s="13" t="s">
        <v>5496</v>
      </c>
      <c r="C1885" s="13" t="s">
        <v>5496</v>
      </c>
    </row>
    <row r="1886" spans="1:3" ht="15.9" customHeight="1" x14ac:dyDescent="0.3">
      <c r="A1886" s="13">
        <v>1784</v>
      </c>
      <c r="B1886" s="13" t="s">
        <v>5497</v>
      </c>
      <c r="C1886" s="13" t="s">
        <v>5497</v>
      </c>
    </row>
    <row r="1887" spans="1:3" ht="15.9" customHeight="1" x14ac:dyDescent="0.3">
      <c r="A1887" s="13">
        <v>1785</v>
      </c>
      <c r="B1887" s="13" t="s">
        <v>5498</v>
      </c>
      <c r="C1887" s="13" t="s">
        <v>5498</v>
      </c>
    </row>
    <row r="1888" spans="1:3" ht="15.9" customHeight="1" x14ac:dyDescent="0.3">
      <c r="A1888" s="13">
        <v>1786</v>
      </c>
      <c r="B1888" s="13" t="s">
        <v>5499</v>
      </c>
      <c r="C1888" s="13" t="s">
        <v>5499</v>
      </c>
    </row>
    <row r="1889" spans="1:3" ht="15.9" customHeight="1" x14ac:dyDescent="0.3">
      <c r="A1889" s="13">
        <v>1787</v>
      </c>
      <c r="B1889" s="13" t="s">
        <v>5500</v>
      </c>
      <c r="C1889" s="13" t="s">
        <v>5500</v>
      </c>
    </row>
    <row r="1890" spans="1:3" ht="15.9" customHeight="1" x14ac:dyDescent="0.3">
      <c r="A1890" s="13">
        <v>1788</v>
      </c>
      <c r="B1890" s="13" t="s">
        <v>5501</v>
      </c>
      <c r="C1890" s="13" t="s">
        <v>5501</v>
      </c>
    </row>
    <row r="1891" spans="1:3" ht="15.9" customHeight="1" x14ac:dyDescent="0.3">
      <c r="A1891" s="13">
        <v>1789</v>
      </c>
      <c r="B1891" s="13" t="s">
        <v>5502</v>
      </c>
      <c r="C1891" s="13" t="s">
        <v>5502</v>
      </c>
    </row>
    <row r="1892" spans="1:3" ht="15.9" customHeight="1" x14ac:dyDescent="0.3">
      <c r="A1892" s="13">
        <v>1790</v>
      </c>
      <c r="B1892" s="13" t="s">
        <v>5503</v>
      </c>
      <c r="C1892" s="13" t="s">
        <v>5503</v>
      </c>
    </row>
    <row r="1893" spans="1:3" ht="15.9" customHeight="1" x14ac:dyDescent="0.3">
      <c r="A1893" s="13">
        <v>1791</v>
      </c>
      <c r="B1893" s="13" t="s">
        <v>5504</v>
      </c>
      <c r="C1893" s="13" t="s">
        <v>5504</v>
      </c>
    </row>
    <row r="1894" spans="1:3" ht="15.9" customHeight="1" x14ac:dyDescent="0.3">
      <c r="A1894" s="13">
        <v>1792</v>
      </c>
      <c r="B1894" s="13" t="s">
        <v>5505</v>
      </c>
      <c r="C1894" s="13" t="s">
        <v>5505</v>
      </c>
    </row>
    <row r="1895" spans="1:3" ht="15.9" customHeight="1" x14ac:dyDescent="0.3">
      <c r="A1895" s="13">
        <v>1793</v>
      </c>
      <c r="B1895" s="13" t="s">
        <v>5506</v>
      </c>
      <c r="C1895" s="13" t="s">
        <v>5506</v>
      </c>
    </row>
    <row r="1896" spans="1:3" ht="15.9" customHeight="1" x14ac:dyDescent="0.3">
      <c r="A1896" s="13">
        <v>1794</v>
      </c>
      <c r="B1896" s="13" t="s">
        <v>5507</v>
      </c>
      <c r="C1896" s="13" t="s">
        <v>5507</v>
      </c>
    </row>
    <row r="1897" spans="1:3" ht="15.9" customHeight="1" x14ac:dyDescent="0.3">
      <c r="A1897" s="13">
        <v>1795</v>
      </c>
      <c r="B1897" s="13" t="s">
        <v>5508</v>
      </c>
      <c r="C1897" s="13" t="s">
        <v>5508</v>
      </c>
    </row>
    <row r="1898" spans="1:3" ht="15.9" customHeight="1" x14ac:dyDescent="0.3">
      <c r="A1898" s="13">
        <v>1796</v>
      </c>
      <c r="B1898" s="13" t="s">
        <v>5509</v>
      </c>
      <c r="C1898" s="13" t="s">
        <v>5509</v>
      </c>
    </row>
    <row r="1899" spans="1:3" ht="15.9" customHeight="1" x14ac:dyDescent="0.3">
      <c r="A1899" s="13">
        <v>1797</v>
      </c>
      <c r="B1899" s="13" t="s">
        <v>5510</v>
      </c>
      <c r="C1899" s="13" t="s">
        <v>5510</v>
      </c>
    </row>
    <row r="1900" spans="1:3" ht="15.9" customHeight="1" x14ac:dyDescent="0.3">
      <c r="A1900" s="13">
        <v>1798</v>
      </c>
      <c r="B1900" s="13" t="s">
        <v>5511</v>
      </c>
      <c r="C1900" s="13" t="s">
        <v>5512</v>
      </c>
    </row>
    <row r="1901" spans="1:3" ht="15.9" customHeight="1" x14ac:dyDescent="0.3">
      <c r="A1901" s="13">
        <v>1799</v>
      </c>
      <c r="B1901" s="13" t="s">
        <v>5513</v>
      </c>
      <c r="C1901" s="13" t="s">
        <v>5514</v>
      </c>
    </row>
    <row r="1902" spans="1:3" ht="15.9" customHeight="1" x14ac:dyDescent="0.3">
      <c r="A1902" s="13">
        <v>1800</v>
      </c>
      <c r="B1902" s="13" t="s">
        <v>5515</v>
      </c>
      <c r="C1902" s="13" t="s">
        <v>5516</v>
      </c>
    </row>
    <row r="1903" spans="1:3" ht="15.9" customHeight="1" x14ac:dyDescent="0.3">
      <c r="A1903" s="13">
        <v>1801</v>
      </c>
      <c r="B1903" s="13" t="s">
        <v>5517</v>
      </c>
      <c r="C1903" s="13" t="s">
        <v>5518</v>
      </c>
    </row>
    <row r="1904" spans="1:3" ht="15.9" customHeight="1" x14ac:dyDescent="0.3">
      <c r="A1904" s="13">
        <v>1802</v>
      </c>
      <c r="B1904" s="13" t="s">
        <v>5519</v>
      </c>
      <c r="C1904" s="13" t="s">
        <v>5520</v>
      </c>
    </row>
    <row r="1905" spans="1:3" ht="15.9" customHeight="1" x14ac:dyDescent="0.3">
      <c r="A1905" s="13">
        <v>1803</v>
      </c>
      <c r="B1905" s="13" t="s">
        <v>5521</v>
      </c>
      <c r="C1905" s="13" t="s">
        <v>5522</v>
      </c>
    </row>
    <row r="1906" spans="1:3" ht="15.9" customHeight="1" x14ac:dyDescent="0.3">
      <c r="A1906" s="13">
        <v>1804</v>
      </c>
      <c r="B1906" s="13" t="s">
        <v>5523</v>
      </c>
      <c r="C1906" s="13" t="s">
        <v>5524</v>
      </c>
    </row>
    <row r="1907" spans="1:3" ht="15.9" customHeight="1" x14ac:dyDescent="0.3">
      <c r="A1907" s="13">
        <v>1805</v>
      </c>
      <c r="B1907" s="13" t="s">
        <v>5525</v>
      </c>
      <c r="C1907" s="13" t="s">
        <v>5526</v>
      </c>
    </row>
    <row r="1908" spans="1:3" ht="15.9" customHeight="1" x14ac:dyDescent="0.3">
      <c r="A1908" s="13">
        <v>1806</v>
      </c>
      <c r="B1908" s="13" t="s">
        <v>5527</v>
      </c>
      <c r="C1908" s="13" t="s">
        <v>5528</v>
      </c>
    </row>
    <row r="1909" spans="1:3" ht="15.9" customHeight="1" x14ac:dyDescent="0.3">
      <c r="A1909" s="13">
        <v>1807</v>
      </c>
      <c r="B1909" s="13" t="s">
        <v>5529</v>
      </c>
      <c r="C1909" s="13" t="s">
        <v>5530</v>
      </c>
    </row>
    <row r="1910" spans="1:3" ht="15.9" customHeight="1" x14ac:dyDescent="0.3">
      <c r="A1910" s="13">
        <v>1808</v>
      </c>
      <c r="B1910" s="13" t="s">
        <v>5531</v>
      </c>
      <c r="C1910" s="13" t="s">
        <v>5531</v>
      </c>
    </row>
    <row r="1911" spans="1:3" ht="15.9" customHeight="1" x14ac:dyDescent="0.3">
      <c r="A1911" s="13">
        <v>1809</v>
      </c>
      <c r="B1911" s="13" t="s">
        <v>5531</v>
      </c>
      <c r="C1911" s="13" t="s">
        <v>5532</v>
      </c>
    </row>
    <row r="1912" spans="1:3" ht="15.9" customHeight="1" x14ac:dyDescent="0.3">
      <c r="A1912" s="13">
        <v>1810</v>
      </c>
      <c r="B1912" s="13" t="s">
        <v>5533</v>
      </c>
      <c r="C1912" s="13" t="s">
        <v>5533</v>
      </c>
    </row>
    <row r="1913" spans="1:3" ht="15.9" customHeight="1" x14ac:dyDescent="0.3">
      <c r="A1913" s="13">
        <v>1811</v>
      </c>
      <c r="B1913" s="13" t="s">
        <v>5533</v>
      </c>
      <c r="C1913" s="13" t="s">
        <v>5534</v>
      </c>
    </row>
    <row r="1914" spans="1:3" ht="15.9" customHeight="1" x14ac:dyDescent="0.3">
      <c r="A1914" s="13">
        <v>1812</v>
      </c>
      <c r="B1914" s="13" t="s">
        <v>5535</v>
      </c>
      <c r="C1914" s="13" t="s">
        <v>5535</v>
      </c>
    </row>
    <row r="1915" spans="1:3" ht="15.9" customHeight="1" x14ac:dyDescent="0.3">
      <c r="A1915" s="13">
        <v>1813</v>
      </c>
      <c r="B1915" s="13" t="s">
        <v>5535</v>
      </c>
      <c r="C1915" s="13" t="s">
        <v>5536</v>
      </c>
    </row>
    <row r="1916" spans="1:3" ht="15.9" customHeight="1" x14ac:dyDescent="0.3">
      <c r="A1916" s="13">
        <v>1814</v>
      </c>
      <c r="B1916" s="13" t="s">
        <v>5537</v>
      </c>
      <c r="C1916" s="13" t="s">
        <v>5537</v>
      </c>
    </row>
    <row r="1917" spans="1:3" ht="15.9" customHeight="1" x14ac:dyDescent="0.3">
      <c r="A1917" s="13">
        <v>1815</v>
      </c>
      <c r="B1917" s="13" t="s">
        <v>5537</v>
      </c>
      <c r="C1917" s="13" t="s">
        <v>5538</v>
      </c>
    </row>
    <row r="1918" spans="1:3" ht="15.9" customHeight="1" x14ac:dyDescent="0.3">
      <c r="A1918" s="13">
        <v>1816</v>
      </c>
      <c r="B1918" s="13" t="s">
        <v>5539</v>
      </c>
      <c r="C1918" s="13" t="s">
        <v>5540</v>
      </c>
    </row>
    <row r="1919" spans="1:3" ht="15.9" customHeight="1" x14ac:dyDescent="0.3">
      <c r="A1919" s="13">
        <v>1817</v>
      </c>
      <c r="B1919" s="13" t="s">
        <v>5541</v>
      </c>
      <c r="C1919" s="13" t="s">
        <v>5542</v>
      </c>
    </row>
    <row r="1920" spans="1:3" ht="15.9" customHeight="1" x14ac:dyDescent="0.3">
      <c r="A1920" s="13">
        <v>1818</v>
      </c>
      <c r="B1920" s="13" t="s">
        <v>5543</v>
      </c>
      <c r="C1920" s="13" t="s">
        <v>5544</v>
      </c>
    </row>
    <row r="1921" spans="1:3" ht="15.9" customHeight="1" x14ac:dyDescent="0.3">
      <c r="A1921" s="13">
        <v>1819</v>
      </c>
      <c r="B1921" s="13" t="s">
        <v>5545</v>
      </c>
      <c r="C1921" s="13" t="s">
        <v>5545</v>
      </c>
    </row>
    <row r="1922" spans="1:3" ht="15.9" customHeight="1" x14ac:dyDescent="0.3">
      <c r="A1922" s="13">
        <v>1820</v>
      </c>
      <c r="B1922" s="13" t="s">
        <v>5546</v>
      </c>
      <c r="C1922" s="13" t="s">
        <v>5546</v>
      </c>
    </row>
    <row r="1923" spans="1:3" ht="15.9" customHeight="1" x14ac:dyDescent="0.3">
      <c r="A1923" s="13">
        <v>1821</v>
      </c>
      <c r="B1923" s="13" t="s">
        <v>5547</v>
      </c>
      <c r="C1923" s="13" t="s">
        <v>5548</v>
      </c>
    </row>
    <row r="1924" spans="1:3" ht="15.9" customHeight="1" x14ac:dyDescent="0.3">
      <c r="A1924" s="13">
        <v>1822</v>
      </c>
      <c r="B1924" s="13" t="s">
        <v>5549</v>
      </c>
      <c r="C1924" s="13" t="s">
        <v>5550</v>
      </c>
    </row>
    <row r="1925" spans="1:3" ht="15.9" customHeight="1" x14ac:dyDescent="0.3">
      <c r="A1925" s="13">
        <v>1823</v>
      </c>
      <c r="B1925" s="13" t="s">
        <v>5551</v>
      </c>
      <c r="C1925" s="13" t="s">
        <v>5552</v>
      </c>
    </row>
    <row r="1926" spans="1:3" ht="15.9" customHeight="1" x14ac:dyDescent="0.3">
      <c r="A1926" s="13">
        <v>1824</v>
      </c>
      <c r="B1926" s="13" t="s">
        <v>5553</v>
      </c>
      <c r="C1926" s="13" t="s">
        <v>5553</v>
      </c>
    </row>
    <row r="1927" spans="1:3" ht="15.9" customHeight="1" x14ac:dyDescent="0.3">
      <c r="A1927" s="13">
        <v>1825</v>
      </c>
      <c r="B1927" s="13" t="s">
        <v>5554</v>
      </c>
      <c r="C1927" s="13" t="s">
        <v>5554</v>
      </c>
    </row>
    <row r="1928" spans="1:3" ht="15.9" customHeight="1" x14ac:dyDescent="0.3">
      <c r="A1928" s="13">
        <v>1826</v>
      </c>
      <c r="B1928" s="13" t="s">
        <v>5555</v>
      </c>
      <c r="C1928" s="13" t="s">
        <v>5555</v>
      </c>
    </row>
    <row r="1929" spans="1:3" ht="15.9" customHeight="1" x14ac:dyDescent="0.3">
      <c r="A1929" s="13">
        <v>1827</v>
      </c>
      <c r="B1929" s="13" t="s">
        <v>5556</v>
      </c>
      <c r="C1929" s="13" t="s">
        <v>5556</v>
      </c>
    </row>
    <row r="1930" spans="1:3" ht="15.9" customHeight="1" x14ac:dyDescent="0.3">
      <c r="A1930" s="13">
        <v>1828</v>
      </c>
      <c r="B1930" s="13" t="s">
        <v>5557</v>
      </c>
      <c r="C1930" s="13" t="s">
        <v>5557</v>
      </c>
    </row>
    <row r="1931" spans="1:3" ht="15.9" customHeight="1" x14ac:dyDescent="0.3">
      <c r="A1931" s="13">
        <v>1829</v>
      </c>
      <c r="B1931" s="13" t="s">
        <v>5558</v>
      </c>
      <c r="C1931" s="13" t="s">
        <v>5558</v>
      </c>
    </row>
    <row r="1932" spans="1:3" ht="15.9" customHeight="1" x14ac:dyDescent="0.3">
      <c r="A1932" s="13">
        <v>1830</v>
      </c>
      <c r="B1932" s="13" t="s">
        <v>5559</v>
      </c>
      <c r="C1932" s="13" t="s">
        <v>5559</v>
      </c>
    </row>
    <row r="1933" spans="1:3" ht="15.9" customHeight="1" x14ac:dyDescent="0.3">
      <c r="A1933" s="13">
        <v>1831</v>
      </c>
      <c r="B1933" s="13" t="s">
        <v>5560</v>
      </c>
      <c r="C1933" s="13" t="s">
        <v>5560</v>
      </c>
    </row>
    <row r="1934" spans="1:3" ht="15.9" customHeight="1" x14ac:dyDescent="0.3">
      <c r="A1934" s="13">
        <v>1832</v>
      </c>
      <c r="B1934" s="13" t="s">
        <v>5561</v>
      </c>
      <c r="C1934" s="13" t="s">
        <v>5561</v>
      </c>
    </row>
    <row r="1935" spans="1:3" ht="15.9" customHeight="1" x14ac:dyDescent="0.3">
      <c r="A1935" s="13">
        <v>1833</v>
      </c>
      <c r="B1935" s="13" t="s">
        <v>5562</v>
      </c>
      <c r="C1935" s="13" t="s">
        <v>5562</v>
      </c>
    </row>
    <row r="1936" spans="1:3" ht="15.9" customHeight="1" x14ac:dyDescent="0.3">
      <c r="A1936" s="13">
        <v>1834</v>
      </c>
      <c r="B1936" s="13" t="s">
        <v>5563</v>
      </c>
      <c r="C1936" s="13" t="s">
        <v>5563</v>
      </c>
    </row>
    <row r="1937" spans="1:3" ht="15.9" customHeight="1" x14ac:dyDescent="0.3">
      <c r="A1937" s="13">
        <v>1835</v>
      </c>
      <c r="B1937" s="13" t="s">
        <v>5564</v>
      </c>
      <c r="C1937" s="13" t="s">
        <v>5564</v>
      </c>
    </row>
    <row r="1938" spans="1:3" ht="15.9" customHeight="1" x14ac:dyDescent="0.3">
      <c r="A1938" s="13">
        <v>1836</v>
      </c>
      <c r="B1938" s="13" t="s">
        <v>5565</v>
      </c>
      <c r="C1938" s="13" t="s">
        <v>5565</v>
      </c>
    </row>
    <row r="1939" spans="1:3" ht="15.9" customHeight="1" x14ac:dyDescent="0.3">
      <c r="A1939" s="13">
        <v>1837</v>
      </c>
      <c r="B1939" s="13" t="s">
        <v>5566</v>
      </c>
      <c r="C1939" s="13" t="s">
        <v>5566</v>
      </c>
    </row>
    <row r="1940" spans="1:3" ht="15.9" customHeight="1" x14ac:dyDescent="0.3">
      <c r="A1940" s="13">
        <v>1838</v>
      </c>
      <c r="B1940" s="13" t="s">
        <v>5567</v>
      </c>
      <c r="C1940" s="13" t="s">
        <v>5567</v>
      </c>
    </row>
    <row r="1941" spans="1:3" ht="15.9" customHeight="1" x14ac:dyDescent="0.3">
      <c r="A1941" s="13">
        <v>1839</v>
      </c>
      <c r="B1941" s="13" t="s">
        <v>5568</v>
      </c>
      <c r="C1941" s="13" t="s">
        <v>5568</v>
      </c>
    </row>
    <row r="1942" spans="1:3" ht="15.9" customHeight="1" x14ac:dyDescent="0.3">
      <c r="A1942" s="13">
        <v>1840</v>
      </c>
      <c r="B1942" s="13" t="s">
        <v>5569</v>
      </c>
      <c r="C1942" s="13" t="s">
        <v>5569</v>
      </c>
    </row>
    <row r="1943" spans="1:3" ht="15.9" customHeight="1" x14ac:dyDescent="0.3">
      <c r="A1943" s="13">
        <v>1841</v>
      </c>
      <c r="B1943" s="13" t="s">
        <v>5570</v>
      </c>
      <c r="C1943" s="13" t="s">
        <v>5570</v>
      </c>
    </row>
    <row r="1944" spans="1:3" ht="15.9" customHeight="1" x14ac:dyDescent="0.3">
      <c r="A1944" s="13">
        <v>1842</v>
      </c>
      <c r="B1944" s="13" t="s">
        <v>5571</v>
      </c>
      <c r="C1944" s="13" t="s">
        <v>5571</v>
      </c>
    </row>
    <row r="1945" spans="1:3" ht="15.9" customHeight="1" x14ac:dyDescent="0.3">
      <c r="A1945" s="13">
        <v>1843</v>
      </c>
      <c r="B1945" s="13" t="s">
        <v>5572</v>
      </c>
      <c r="C1945" s="13" t="s">
        <v>5572</v>
      </c>
    </row>
    <row r="1946" spans="1:3" ht="15.9" customHeight="1" x14ac:dyDescent="0.3">
      <c r="A1946" s="13">
        <v>1844</v>
      </c>
      <c r="B1946" s="13" t="s">
        <v>5573</v>
      </c>
      <c r="C1946" s="13" t="s">
        <v>5573</v>
      </c>
    </row>
    <row r="1947" spans="1:3" ht="15.9" customHeight="1" x14ac:dyDescent="0.3">
      <c r="A1947" s="13">
        <v>1845</v>
      </c>
      <c r="B1947" s="13" t="s">
        <v>5574</v>
      </c>
      <c r="C1947" s="13" t="s">
        <v>5574</v>
      </c>
    </row>
    <row r="1948" spans="1:3" ht="15.9" customHeight="1" x14ac:dyDescent="0.3">
      <c r="A1948" s="13">
        <v>1846</v>
      </c>
      <c r="B1948" s="13" t="s">
        <v>5575</v>
      </c>
      <c r="C1948" s="13" t="s">
        <v>5575</v>
      </c>
    </row>
    <row r="1949" spans="1:3" ht="15.9" customHeight="1" x14ac:dyDescent="0.3">
      <c r="A1949" s="13">
        <v>1847</v>
      </c>
      <c r="B1949" s="13" t="s">
        <v>5576</v>
      </c>
      <c r="C1949" s="13" t="s">
        <v>5576</v>
      </c>
    </row>
    <row r="1950" spans="1:3" ht="15.9" customHeight="1" x14ac:dyDescent="0.3">
      <c r="A1950" s="13">
        <v>1848</v>
      </c>
      <c r="B1950" s="13" t="s">
        <v>5577</v>
      </c>
      <c r="C1950" s="13" t="s">
        <v>5577</v>
      </c>
    </row>
    <row r="1951" spans="1:3" ht="15.9" customHeight="1" x14ac:dyDescent="0.3">
      <c r="A1951" s="13">
        <v>1849</v>
      </c>
      <c r="B1951" s="13" t="s">
        <v>5578</v>
      </c>
      <c r="C1951" s="13" t="s">
        <v>5578</v>
      </c>
    </row>
    <row r="1952" spans="1:3" ht="15.9" customHeight="1" x14ac:dyDescent="0.3">
      <c r="A1952" s="13">
        <v>1850</v>
      </c>
      <c r="B1952" s="13" t="s">
        <v>5579</v>
      </c>
      <c r="C1952" s="13" t="s">
        <v>5579</v>
      </c>
    </row>
    <row r="1953" spans="1:3" ht="15.9" customHeight="1" x14ac:dyDescent="0.3">
      <c r="A1953" s="13">
        <v>1939</v>
      </c>
      <c r="B1953" s="13" t="s">
        <v>5580</v>
      </c>
      <c r="C1953" s="13" t="s">
        <v>427</v>
      </c>
    </row>
    <row r="1954" spans="1:3" ht="15.9" customHeight="1" x14ac:dyDescent="0.3">
      <c r="A1954" s="13">
        <v>1851</v>
      </c>
      <c r="B1954" s="13" t="s">
        <v>5581</v>
      </c>
      <c r="C1954" s="13" t="s">
        <v>5582</v>
      </c>
    </row>
    <row r="1955" spans="1:3" ht="15.9" customHeight="1" x14ac:dyDescent="0.3">
      <c r="A1955" s="13">
        <v>1852</v>
      </c>
      <c r="B1955" s="13" t="s">
        <v>5583</v>
      </c>
      <c r="C1955" s="13" t="s">
        <v>5584</v>
      </c>
    </row>
    <row r="1956" spans="1:3" ht="15.9" customHeight="1" x14ac:dyDescent="0.3">
      <c r="A1956" s="13">
        <v>1853</v>
      </c>
      <c r="B1956" s="13" t="s">
        <v>5585</v>
      </c>
      <c r="C1956" s="13" t="s">
        <v>5586</v>
      </c>
    </row>
    <row r="1957" spans="1:3" ht="15.9" customHeight="1" x14ac:dyDescent="0.3">
      <c r="A1957" s="13">
        <v>1854</v>
      </c>
      <c r="B1957" s="13" t="s">
        <v>5587</v>
      </c>
      <c r="C1957" s="13" t="s">
        <v>5588</v>
      </c>
    </row>
    <row r="1958" spans="1:3" ht="15.9" customHeight="1" x14ac:dyDescent="0.3">
      <c r="A1958" s="13">
        <v>1855</v>
      </c>
      <c r="B1958" s="13" t="s">
        <v>5589</v>
      </c>
      <c r="C1958" s="13" t="s">
        <v>5590</v>
      </c>
    </row>
    <row r="1959" spans="1:3" ht="15.9" customHeight="1" x14ac:dyDescent="0.3">
      <c r="A1959" s="13">
        <v>1856</v>
      </c>
      <c r="B1959" s="13" t="s">
        <v>5591</v>
      </c>
      <c r="C1959" s="13" t="s">
        <v>5592</v>
      </c>
    </row>
  </sheetData>
  <autoFilter ref="A2:C1959" xr:uid="{00000000-0009-0000-0000-000004000000}"/>
  <pageMargins left="0.25" right="0.25" top="0.75" bottom="0.75" header="0.3" footer="0.3"/>
  <pageSetup paperSize="3" scale="3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AAB3E-31D1-435F-8C4B-6AB8154299FA}">
  <dimension ref="A1:L1038"/>
  <sheetViews>
    <sheetView zoomScaleNormal="100" workbookViewId="0">
      <pane ySplit="5" topLeftCell="A6" activePane="bottomLeft" state="frozen"/>
      <selection pane="bottomLeft" activeCell="E1003" sqref="E1003"/>
    </sheetView>
  </sheetViews>
  <sheetFormatPr defaultColWidth="9.109375" defaultRowHeight="13.2" x14ac:dyDescent="0.25"/>
  <cols>
    <col min="1" max="1" width="28.44140625" style="101" bestFit="1" customWidth="1"/>
    <col min="2" max="2" width="10" style="97" bestFit="1" customWidth="1"/>
    <col min="3" max="3" width="27.33203125" style="97" bestFit="1" customWidth="1"/>
    <col min="4" max="4" width="5.44140625" style="97" bestFit="1" customWidth="1"/>
    <col min="5" max="5" width="22.109375" style="97" bestFit="1" customWidth="1"/>
    <col min="6" max="6" width="38.5546875" style="101" bestFit="1" customWidth="1"/>
    <col min="7" max="7" width="10.33203125" style="97" bestFit="1" customWidth="1"/>
    <col min="8" max="8" width="8" style="98" bestFit="1" customWidth="1"/>
    <col min="9" max="9" width="7.44140625" style="98" bestFit="1" customWidth="1"/>
    <col min="10" max="10" width="10.6640625" style="99" bestFit="1" customWidth="1"/>
    <col min="11" max="11" width="27.33203125" style="101" bestFit="1" customWidth="1"/>
    <col min="12" max="12" width="7.33203125" style="97" bestFit="1" customWidth="1"/>
    <col min="13" max="16384" width="9.109375" style="101"/>
  </cols>
  <sheetData>
    <row r="1" spans="1:12" ht="15.6" x14ac:dyDescent="0.25">
      <c r="A1" s="95" t="s">
        <v>47</v>
      </c>
      <c r="B1" s="95"/>
      <c r="C1" s="96"/>
      <c r="D1" s="95"/>
      <c r="E1" s="95"/>
      <c r="F1" s="95"/>
      <c r="K1" s="100" t="s">
        <v>48</v>
      </c>
    </row>
    <row r="2" spans="1:12" ht="15.6" x14ac:dyDescent="0.25">
      <c r="A2" s="102" t="s">
        <v>49</v>
      </c>
      <c r="B2" s="103"/>
      <c r="C2" s="103"/>
      <c r="D2" s="103"/>
      <c r="E2" s="104"/>
      <c r="F2" s="105"/>
    </row>
    <row r="3" spans="1:12" ht="15.6" x14ac:dyDescent="0.25">
      <c r="A3" s="106" t="s">
        <v>50</v>
      </c>
      <c r="B3" s="107"/>
      <c r="C3" s="107"/>
      <c r="D3" s="107"/>
      <c r="E3" s="108"/>
      <c r="F3" s="109"/>
    </row>
    <row r="5" spans="1:12" ht="28.8" x14ac:dyDescent="0.25">
      <c r="A5" s="110" t="s">
        <v>51</v>
      </c>
      <c r="B5" s="110" t="s">
        <v>52</v>
      </c>
      <c r="C5" s="111" t="s">
        <v>53</v>
      </c>
      <c r="D5" s="110" t="s">
        <v>54</v>
      </c>
      <c r="E5" s="110" t="s">
        <v>55</v>
      </c>
      <c r="F5" s="112" t="s">
        <v>32</v>
      </c>
      <c r="G5" s="110" t="s">
        <v>56</v>
      </c>
      <c r="H5" s="113" t="s">
        <v>57</v>
      </c>
      <c r="I5" s="113" t="s">
        <v>58</v>
      </c>
      <c r="J5" s="114" t="s">
        <v>59</v>
      </c>
      <c r="K5" s="110" t="s">
        <v>60</v>
      </c>
      <c r="L5" s="113" t="s">
        <v>61</v>
      </c>
    </row>
    <row r="6" spans="1:12" ht="13.8" x14ac:dyDescent="0.25">
      <c r="A6" s="115" t="s">
        <v>62</v>
      </c>
      <c r="B6" s="116">
        <v>3260813</v>
      </c>
      <c r="C6" s="117" t="s">
        <v>63</v>
      </c>
      <c r="D6" s="116" t="s">
        <v>64</v>
      </c>
      <c r="E6" s="117" t="s">
        <v>65</v>
      </c>
      <c r="F6" s="117" t="s">
        <v>66</v>
      </c>
      <c r="G6" s="116">
        <v>1</v>
      </c>
      <c r="H6" s="118">
        <v>6.0279999999999996</v>
      </c>
      <c r="I6" s="118">
        <v>25</v>
      </c>
      <c r="J6" s="119">
        <v>1915</v>
      </c>
      <c r="K6" s="117" t="s">
        <v>67</v>
      </c>
      <c r="L6" s="116" t="s">
        <v>68</v>
      </c>
    </row>
    <row r="7" spans="1:12" ht="13.8" x14ac:dyDescent="0.25">
      <c r="A7" s="115" t="s">
        <v>62</v>
      </c>
      <c r="B7" s="116">
        <v>3260814</v>
      </c>
      <c r="C7" s="117" t="s">
        <v>63</v>
      </c>
      <c r="D7" s="116" t="s">
        <v>64</v>
      </c>
      <c r="E7" s="117" t="s">
        <v>69</v>
      </c>
      <c r="F7" s="117" t="s">
        <v>70</v>
      </c>
      <c r="G7" s="116">
        <v>1</v>
      </c>
      <c r="H7" s="118">
        <v>6.0279999999999996</v>
      </c>
      <c r="I7" s="118">
        <v>25</v>
      </c>
      <c r="J7" s="119">
        <v>1915</v>
      </c>
      <c r="K7" s="117" t="s">
        <v>71</v>
      </c>
      <c r="L7" s="116" t="s">
        <v>68</v>
      </c>
    </row>
    <row r="8" spans="1:12" ht="13.8" x14ac:dyDescent="0.25">
      <c r="A8" s="115" t="s">
        <v>62</v>
      </c>
      <c r="B8" s="116">
        <v>3260815</v>
      </c>
      <c r="C8" s="117" t="s">
        <v>63</v>
      </c>
      <c r="D8" s="116" t="s">
        <v>64</v>
      </c>
      <c r="E8" s="117" t="s">
        <v>72</v>
      </c>
      <c r="F8" s="117" t="s">
        <v>73</v>
      </c>
      <c r="G8" s="116">
        <v>1</v>
      </c>
      <c r="H8" s="118">
        <v>7.5350000000000001</v>
      </c>
      <c r="I8" s="118">
        <v>27</v>
      </c>
      <c r="J8" s="119">
        <v>2057</v>
      </c>
      <c r="K8" s="117" t="s">
        <v>74</v>
      </c>
      <c r="L8" s="116" t="s">
        <v>68</v>
      </c>
    </row>
    <row r="9" spans="1:12" ht="13.8" x14ac:dyDescent="0.25">
      <c r="A9" s="115" t="s">
        <v>62</v>
      </c>
      <c r="B9" s="116">
        <v>3260816</v>
      </c>
      <c r="C9" s="117" t="s">
        <v>63</v>
      </c>
      <c r="D9" s="116" t="s">
        <v>64</v>
      </c>
      <c r="E9" s="117" t="s">
        <v>75</v>
      </c>
      <c r="F9" s="117" t="s">
        <v>76</v>
      </c>
      <c r="G9" s="116">
        <v>1</v>
      </c>
      <c r="H9" s="118">
        <v>7.5350000000000001</v>
      </c>
      <c r="I9" s="118">
        <v>27</v>
      </c>
      <c r="J9" s="119">
        <v>2057</v>
      </c>
      <c r="K9" s="117" t="s">
        <v>77</v>
      </c>
      <c r="L9" s="116" t="s">
        <v>68</v>
      </c>
    </row>
    <row r="10" spans="1:12" ht="13.8" x14ac:dyDescent="0.25">
      <c r="A10" s="115" t="s">
        <v>62</v>
      </c>
      <c r="B10" s="116">
        <v>3260817</v>
      </c>
      <c r="C10" s="117" t="s">
        <v>63</v>
      </c>
      <c r="D10" s="116" t="s">
        <v>64</v>
      </c>
      <c r="E10" s="117" t="s">
        <v>78</v>
      </c>
      <c r="F10" s="117" t="s">
        <v>79</v>
      </c>
      <c r="G10" s="116">
        <v>1</v>
      </c>
      <c r="H10" s="118">
        <v>7.5350000000000001</v>
      </c>
      <c r="I10" s="118">
        <v>35</v>
      </c>
      <c r="J10" s="119">
        <v>2550</v>
      </c>
      <c r="K10" s="117" t="s">
        <v>80</v>
      </c>
      <c r="L10" s="116" t="s">
        <v>68</v>
      </c>
    </row>
    <row r="11" spans="1:12" ht="13.8" x14ac:dyDescent="0.25">
      <c r="A11" s="115" t="s">
        <v>62</v>
      </c>
      <c r="B11" s="116">
        <v>3260818</v>
      </c>
      <c r="C11" s="117" t="s">
        <v>63</v>
      </c>
      <c r="D11" s="116" t="s">
        <v>64</v>
      </c>
      <c r="E11" s="117" t="s">
        <v>81</v>
      </c>
      <c r="F11" s="117" t="s">
        <v>82</v>
      </c>
      <c r="G11" s="116">
        <v>1</v>
      </c>
      <c r="H11" s="118">
        <v>7.5350000000000001</v>
      </c>
      <c r="I11" s="118">
        <v>35</v>
      </c>
      <c r="J11" s="119">
        <v>2550</v>
      </c>
      <c r="K11" s="117" t="s">
        <v>83</v>
      </c>
      <c r="L11" s="116" t="s">
        <v>68</v>
      </c>
    </row>
    <row r="12" spans="1:12" ht="13.8" x14ac:dyDescent="0.25">
      <c r="A12" s="115" t="s">
        <v>62</v>
      </c>
      <c r="B12" s="116">
        <v>3260819</v>
      </c>
      <c r="C12" s="117" t="s">
        <v>63</v>
      </c>
      <c r="D12" s="116" t="s">
        <v>64</v>
      </c>
      <c r="E12" s="117" t="s">
        <v>84</v>
      </c>
      <c r="F12" s="117" t="s">
        <v>85</v>
      </c>
      <c r="G12" s="116">
        <v>1</v>
      </c>
      <c r="H12" s="118">
        <v>9.0419999999999998</v>
      </c>
      <c r="I12" s="118">
        <v>31</v>
      </c>
      <c r="J12" s="119">
        <v>2198</v>
      </c>
      <c r="K12" s="117" t="s">
        <v>86</v>
      </c>
      <c r="L12" s="116" t="s">
        <v>68</v>
      </c>
    </row>
    <row r="13" spans="1:12" ht="13.8" x14ac:dyDescent="0.25">
      <c r="A13" s="115" t="s">
        <v>62</v>
      </c>
      <c r="B13" s="116">
        <v>3260820</v>
      </c>
      <c r="C13" s="117" t="s">
        <v>63</v>
      </c>
      <c r="D13" s="116" t="s">
        <v>64</v>
      </c>
      <c r="E13" s="117" t="s">
        <v>87</v>
      </c>
      <c r="F13" s="117" t="s">
        <v>88</v>
      </c>
      <c r="G13" s="116">
        <v>1</v>
      </c>
      <c r="H13" s="118">
        <v>9.0419999999999998</v>
      </c>
      <c r="I13" s="118">
        <v>31</v>
      </c>
      <c r="J13" s="119">
        <v>2198</v>
      </c>
      <c r="K13" s="117" t="s">
        <v>89</v>
      </c>
      <c r="L13" s="116" t="s">
        <v>68</v>
      </c>
    </row>
    <row r="14" spans="1:12" ht="13.8" x14ac:dyDescent="0.25">
      <c r="A14" s="115" t="s">
        <v>62</v>
      </c>
      <c r="B14" s="116">
        <v>3260821</v>
      </c>
      <c r="C14" s="117" t="s">
        <v>63</v>
      </c>
      <c r="D14" s="116" t="s">
        <v>64</v>
      </c>
      <c r="E14" s="117" t="s">
        <v>90</v>
      </c>
      <c r="F14" s="117" t="s">
        <v>91</v>
      </c>
      <c r="G14" s="116">
        <v>1</v>
      </c>
      <c r="H14" s="118">
        <v>9.0419999999999998</v>
      </c>
      <c r="I14" s="118">
        <v>42</v>
      </c>
      <c r="J14" s="119">
        <v>2857</v>
      </c>
      <c r="K14" s="117" t="s">
        <v>92</v>
      </c>
      <c r="L14" s="116" t="s">
        <v>68</v>
      </c>
    </row>
    <row r="15" spans="1:12" ht="13.8" x14ac:dyDescent="0.25">
      <c r="A15" s="115" t="s">
        <v>62</v>
      </c>
      <c r="B15" s="116">
        <v>3260822</v>
      </c>
      <c r="C15" s="117" t="s">
        <v>63</v>
      </c>
      <c r="D15" s="116" t="s">
        <v>64</v>
      </c>
      <c r="E15" s="117" t="s">
        <v>93</v>
      </c>
      <c r="F15" s="117" t="s">
        <v>94</v>
      </c>
      <c r="G15" s="116">
        <v>1</v>
      </c>
      <c r="H15" s="118">
        <v>9.0419999999999998</v>
      </c>
      <c r="I15" s="118">
        <v>42</v>
      </c>
      <c r="J15" s="119">
        <v>2857</v>
      </c>
      <c r="K15" s="117" t="s">
        <v>95</v>
      </c>
      <c r="L15" s="116" t="s">
        <v>68</v>
      </c>
    </row>
    <row r="16" spans="1:12" ht="13.8" x14ac:dyDescent="0.25">
      <c r="A16" s="115" t="s">
        <v>62</v>
      </c>
      <c r="B16" s="116">
        <v>3260823</v>
      </c>
      <c r="C16" s="117" t="s">
        <v>63</v>
      </c>
      <c r="D16" s="116" t="s">
        <v>64</v>
      </c>
      <c r="E16" s="117" t="s">
        <v>96</v>
      </c>
      <c r="F16" s="117" t="s">
        <v>97</v>
      </c>
      <c r="G16" s="116">
        <v>1</v>
      </c>
      <c r="H16" s="118">
        <v>10.548999999999999</v>
      </c>
      <c r="I16" s="118">
        <v>36</v>
      </c>
      <c r="J16" s="119">
        <v>2340</v>
      </c>
      <c r="K16" s="117" t="s">
        <v>98</v>
      </c>
      <c r="L16" s="116" t="s">
        <v>68</v>
      </c>
    </row>
    <row r="17" spans="1:12" ht="13.8" x14ac:dyDescent="0.25">
      <c r="A17" s="115" t="s">
        <v>62</v>
      </c>
      <c r="B17" s="116">
        <v>3260824</v>
      </c>
      <c r="C17" s="117" t="s">
        <v>63</v>
      </c>
      <c r="D17" s="116" t="s">
        <v>64</v>
      </c>
      <c r="E17" s="117" t="s">
        <v>99</v>
      </c>
      <c r="F17" s="117" t="s">
        <v>100</v>
      </c>
      <c r="G17" s="116">
        <v>1</v>
      </c>
      <c r="H17" s="118">
        <v>10.548999999999999</v>
      </c>
      <c r="I17" s="118">
        <v>36</v>
      </c>
      <c r="J17" s="119">
        <v>2340</v>
      </c>
      <c r="K17" s="117" t="s">
        <v>101</v>
      </c>
      <c r="L17" s="116" t="s">
        <v>68</v>
      </c>
    </row>
    <row r="18" spans="1:12" ht="13.8" x14ac:dyDescent="0.25">
      <c r="A18" s="115" t="s">
        <v>62</v>
      </c>
      <c r="B18" s="116">
        <v>3260825</v>
      </c>
      <c r="C18" s="117" t="s">
        <v>63</v>
      </c>
      <c r="D18" s="116" t="s">
        <v>64</v>
      </c>
      <c r="E18" s="117" t="s">
        <v>102</v>
      </c>
      <c r="F18" s="117" t="s">
        <v>103</v>
      </c>
      <c r="G18" s="116">
        <v>1</v>
      </c>
      <c r="H18" s="118">
        <v>10.548999999999999</v>
      </c>
      <c r="I18" s="118">
        <v>47</v>
      </c>
      <c r="J18" s="119">
        <v>3316</v>
      </c>
      <c r="K18" s="117" t="s">
        <v>104</v>
      </c>
      <c r="L18" s="116" t="s">
        <v>68</v>
      </c>
    </row>
    <row r="19" spans="1:12" ht="13.8" x14ac:dyDescent="0.25">
      <c r="A19" s="115" t="s">
        <v>62</v>
      </c>
      <c r="B19" s="116">
        <v>3260826</v>
      </c>
      <c r="C19" s="117" t="s">
        <v>63</v>
      </c>
      <c r="D19" s="116" t="s">
        <v>64</v>
      </c>
      <c r="E19" s="117" t="s">
        <v>105</v>
      </c>
      <c r="F19" s="117" t="s">
        <v>106</v>
      </c>
      <c r="G19" s="116">
        <v>1</v>
      </c>
      <c r="H19" s="118">
        <v>10.548999999999999</v>
      </c>
      <c r="I19" s="118">
        <v>47</v>
      </c>
      <c r="J19" s="119">
        <v>3316</v>
      </c>
      <c r="K19" s="117" t="s">
        <v>107</v>
      </c>
      <c r="L19" s="116" t="s">
        <v>68</v>
      </c>
    </row>
    <row r="20" spans="1:12" ht="13.8" x14ac:dyDescent="0.25">
      <c r="A20" s="115" t="s">
        <v>62</v>
      </c>
      <c r="B20" s="116">
        <v>3260827</v>
      </c>
      <c r="C20" s="117" t="s">
        <v>63</v>
      </c>
      <c r="D20" s="116" t="s">
        <v>64</v>
      </c>
      <c r="E20" s="117" t="s">
        <v>108</v>
      </c>
      <c r="F20" s="117" t="s">
        <v>109</v>
      </c>
      <c r="G20" s="116">
        <v>1</v>
      </c>
      <c r="H20" s="118">
        <v>12.055999999999999</v>
      </c>
      <c r="I20" s="118">
        <v>40</v>
      </c>
      <c r="J20" s="119">
        <v>2481</v>
      </c>
      <c r="K20" s="117" t="s">
        <v>110</v>
      </c>
      <c r="L20" s="116" t="s">
        <v>68</v>
      </c>
    </row>
    <row r="21" spans="1:12" ht="13.8" x14ac:dyDescent="0.25">
      <c r="A21" s="115" t="s">
        <v>62</v>
      </c>
      <c r="B21" s="116">
        <v>3260828</v>
      </c>
      <c r="C21" s="117" t="s">
        <v>63</v>
      </c>
      <c r="D21" s="116" t="s">
        <v>64</v>
      </c>
      <c r="E21" s="117" t="s">
        <v>111</v>
      </c>
      <c r="F21" s="117" t="s">
        <v>112</v>
      </c>
      <c r="G21" s="116">
        <v>1</v>
      </c>
      <c r="H21" s="118">
        <v>12.055999999999999</v>
      </c>
      <c r="I21" s="118">
        <v>40</v>
      </c>
      <c r="J21" s="119">
        <v>2481</v>
      </c>
      <c r="K21" s="117" t="s">
        <v>113</v>
      </c>
      <c r="L21" s="116" t="s">
        <v>68</v>
      </c>
    </row>
    <row r="22" spans="1:12" ht="13.8" x14ac:dyDescent="0.25">
      <c r="A22" s="115" t="s">
        <v>62</v>
      </c>
      <c r="B22" s="116">
        <v>3260829</v>
      </c>
      <c r="C22" s="117" t="s">
        <v>63</v>
      </c>
      <c r="D22" s="116" t="s">
        <v>64</v>
      </c>
      <c r="E22" s="117" t="s">
        <v>114</v>
      </c>
      <c r="F22" s="117" t="s">
        <v>115</v>
      </c>
      <c r="G22" s="116">
        <v>1</v>
      </c>
      <c r="H22" s="118">
        <v>12.055999999999999</v>
      </c>
      <c r="I22" s="118">
        <v>54</v>
      </c>
      <c r="J22" s="119">
        <v>3595</v>
      </c>
      <c r="K22" s="117" t="s">
        <v>116</v>
      </c>
      <c r="L22" s="116" t="s">
        <v>68</v>
      </c>
    </row>
    <row r="23" spans="1:12" ht="13.8" x14ac:dyDescent="0.25">
      <c r="A23" s="115" t="s">
        <v>62</v>
      </c>
      <c r="B23" s="116">
        <v>3260830</v>
      </c>
      <c r="C23" s="117" t="s">
        <v>63</v>
      </c>
      <c r="D23" s="116" t="s">
        <v>64</v>
      </c>
      <c r="E23" s="117" t="s">
        <v>117</v>
      </c>
      <c r="F23" s="117" t="s">
        <v>118</v>
      </c>
      <c r="G23" s="116">
        <v>1</v>
      </c>
      <c r="H23" s="118">
        <v>12.055999999999999</v>
      </c>
      <c r="I23" s="118">
        <v>54</v>
      </c>
      <c r="J23" s="119">
        <v>3595</v>
      </c>
      <c r="K23" s="117" t="s">
        <v>119</v>
      </c>
      <c r="L23" s="116" t="s">
        <v>68</v>
      </c>
    </row>
    <row r="24" spans="1:12" ht="13.8" x14ac:dyDescent="0.25">
      <c r="A24" s="115" t="s">
        <v>62</v>
      </c>
      <c r="B24" s="116">
        <v>3260831</v>
      </c>
      <c r="C24" s="117" t="s">
        <v>63</v>
      </c>
      <c r="D24" s="116" t="s">
        <v>64</v>
      </c>
      <c r="E24" s="117" t="s">
        <v>120</v>
      </c>
      <c r="F24" s="117" t="s">
        <v>121</v>
      </c>
      <c r="G24" s="116">
        <v>1</v>
      </c>
      <c r="H24" s="118">
        <v>13.563000000000001</v>
      </c>
      <c r="I24" s="118">
        <v>60</v>
      </c>
      <c r="J24" s="119">
        <v>3972</v>
      </c>
      <c r="K24" s="117" t="s">
        <v>122</v>
      </c>
      <c r="L24" s="116" t="s">
        <v>68</v>
      </c>
    </row>
    <row r="25" spans="1:12" ht="13.8" x14ac:dyDescent="0.25">
      <c r="A25" s="115" t="s">
        <v>62</v>
      </c>
      <c r="B25" s="116">
        <v>3260832</v>
      </c>
      <c r="C25" s="117" t="s">
        <v>63</v>
      </c>
      <c r="D25" s="116" t="s">
        <v>64</v>
      </c>
      <c r="E25" s="117" t="s">
        <v>123</v>
      </c>
      <c r="F25" s="117" t="s">
        <v>124</v>
      </c>
      <c r="G25" s="116">
        <v>1</v>
      </c>
      <c r="H25" s="118">
        <v>13.563000000000001</v>
      </c>
      <c r="I25" s="118">
        <v>45</v>
      </c>
      <c r="J25" s="119">
        <v>2767</v>
      </c>
      <c r="K25" s="117" t="s">
        <v>125</v>
      </c>
      <c r="L25" s="116" t="s">
        <v>68</v>
      </c>
    </row>
    <row r="26" spans="1:12" ht="13.8" x14ac:dyDescent="0.25">
      <c r="A26" s="115" t="s">
        <v>62</v>
      </c>
      <c r="B26" s="116">
        <v>3260833</v>
      </c>
      <c r="C26" s="117" t="s">
        <v>63</v>
      </c>
      <c r="D26" s="116" t="s">
        <v>64</v>
      </c>
      <c r="E26" s="117" t="s">
        <v>126</v>
      </c>
      <c r="F26" s="117" t="s">
        <v>127</v>
      </c>
      <c r="G26" s="116">
        <v>1</v>
      </c>
      <c r="H26" s="118">
        <v>15.069000000000001</v>
      </c>
      <c r="I26" s="118">
        <v>66</v>
      </c>
      <c r="J26" s="119">
        <v>4183</v>
      </c>
      <c r="K26" s="117" t="s">
        <v>128</v>
      </c>
      <c r="L26" s="116" t="s">
        <v>68</v>
      </c>
    </row>
    <row r="27" spans="1:12" ht="13.8" x14ac:dyDescent="0.25">
      <c r="A27" s="115" t="s">
        <v>62</v>
      </c>
      <c r="B27" s="116">
        <v>3260834</v>
      </c>
      <c r="C27" s="117" t="s">
        <v>63</v>
      </c>
      <c r="D27" s="116" t="s">
        <v>64</v>
      </c>
      <c r="E27" s="117" t="s">
        <v>129</v>
      </c>
      <c r="F27" s="117" t="s">
        <v>130</v>
      </c>
      <c r="G27" s="116">
        <v>1</v>
      </c>
      <c r="H27" s="118">
        <v>15.069000000000001</v>
      </c>
      <c r="I27" s="118">
        <v>50</v>
      </c>
      <c r="J27" s="119">
        <v>2908</v>
      </c>
      <c r="K27" s="117" t="s">
        <v>131</v>
      </c>
      <c r="L27" s="116" t="s">
        <v>68</v>
      </c>
    </row>
    <row r="28" spans="1:12" ht="13.8" x14ac:dyDescent="0.25">
      <c r="A28" s="115" t="s">
        <v>62</v>
      </c>
      <c r="B28" s="116">
        <v>3260835</v>
      </c>
      <c r="C28" s="117" t="s">
        <v>63</v>
      </c>
      <c r="D28" s="116" t="s">
        <v>64</v>
      </c>
      <c r="E28" s="117" t="s">
        <v>132</v>
      </c>
      <c r="F28" s="117" t="s">
        <v>133</v>
      </c>
      <c r="G28" s="116">
        <v>1</v>
      </c>
      <c r="H28" s="118">
        <v>16.576000000000001</v>
      </c>
      <c r="I28" s="118">
        <v>72</v>
      </c>
      <c r="J28" s="119">
        <v>4396</v>
      </c>
      <c r="K28" s="117" t="s">
        <v>134</v>
      </c>
      <c r="L28" s="116" t="s">
        <v>68</v>
      </c>
    </row>
    <row r="29" spans="1:12" ht="13.8" x14ac:dyDescent="0.25">
      <c r="A29" s="115" t="s">
        <v>62</v>
      </c>
      <c r="B29" s="116">
        <v>3260836</v>
      </c>
      <c r="C29" s="117" t="s">
        <v>63</v>
      </c>
      <c r="D29" s="116" t="s">
        <v>64</v>
      </c>
      <c r="E29" s="117" t="s">
        <v>135</v>
      </c>
      <c r="F29" s="117" t="s">
        <v>136</v>
      </c>
      <c r="G29" s="116">
        <v>1</v>
      </c>
      <c r="H29" s="118">
        <v>16.576000000000001</v>
      </c>
      <c r="I29" s="118">
        <v>54</v>
      </c>
      <c r="J29" s="119">
        <v>3050</v>
      </c>
      <c r="K29" s="117" t="s">
        <v>137</v>
      </c>
      <c r="L29" s="116" t="s">
        <v>68</v>
      </c>
    </row>
    <row r="30" spans="1:12" ht="13.8" x14ac:dyDescent="0.25">
      <c r="A30" s="115" t="s">
        <v>62</v>
      </c>
      <c r="B30" s="116">
        <v>3260837</v>
      </c>
      <c r="C30" s="117" t="s">
        <v>63</v>
      </c>
      <c r="D30" s="116" t="s">
        <v>64</v>
      </c>
      <c r="E30" s="117" t="s">
        <v>138</v>
      </c>
      <c r="F30" s="117" t="s">
        <v>139</v>
      </c>
      <c r="G30" s="116">
        <v>1</v>
      </c>
      <c r="H30" s="118">
        <v>18.082999999999998</v>
      </c>
      <c r="I30" s="118">
        <v>78</v>
      </c>
      <c r="J30" s="119">
        <v>4608</v>
      </c>
      <c r="K30" s="117" t="s">
        <v>140</v>
      </c>
      <c r="L30" s="116" t="s">
        <v>68</v>
      </c>
    </row>
    <row r="31" spans="1:12" ht="13.8" x14ac:dyDescent="0.25">
      <c r="A31" s="115" t="s">
        <v>62</v>
      </c>
      <c r="B31" s="116">
        <v>3260838</v>
      </c>
      <c r="C31" s="117" t="s">
        <v>63</v>
      </c>
      <c r="D31" s="116" t="s">
        <v>64</v>
      </c>
      <c r="E31" s="117" t="s">
        <v>141</v>
      </c>
      <c r="F31" s="117" t="s">
        <v>142</v>
      </c>
      <c r="G31" s="116">
        <v>1</v>
      </c>
      <c r="H31" s="118">
        <v>18.082999999999998</v>
      </c>
      <c r="I31" s="118">
        <v>59</v>
      </c>
      <c r="J31" s="119">
        <v>3192</v>
      </c>
      <c r="K31" s="117" t="s">
        <v>143</v>
      </c>
      <c r="L31" s="116" t="s">
        <v>68</v>
      </c>
    </row>
    <row r="32" spans="1:12" ht="13.8" x14ac:dyDescent="0.25">
      <c r="A32" s="115" t="s">
        <v>62</v>
      </c>
      <c r="B32" s="116">
        <v>3260839</v>
      </c>
      <c r="C32" s="117" t="s">
        <v>63</v>
      </c>
      <c r="D32" s="116" t="s">
        <v>64</v>
      </c>
      <c r="E32" s="117" t="s">
        <v>144</v>
      </c>
      <c r="F32" s="117" t="s">
        <v>145</v>
      </c>
      <c r="G32" s="116">
        <v>1</v>
      </c>
      <c r="H32" s="118">
        <v>24.111000000000001</v>
      </c>
      <c r="I32" s="118">
        <v>56</v>
      </c>
      <c r="J32" s="119">
        <v>3895</v>
      </c>
      <c r="K32" s="117" t="s">
        <v>146</v>
      </c>
      <c r="L32" s="116" t="s">
        <v>68</v>
      </c>
    </row>
    <row r="33" spans="1:12" ht="13.8" x14ac:dyDescent="0.25">
      <c r="A33" s="115" t="s">
        <v>62</v>
      </c>
      <c r="B33" s="116">
        <v>3260840</v>
      </c>
      <c r="C33" s="117" t="s">
        <v>63</v>
      </c>
      <c r="D33" s="116" t="s">
        <v>64</v>
      </c>
      <c r="E33" s="117" t="s">
        <v>147</v>
      </c>
      <c r="F33" s="117" t="s">
        <v>148</v>
      </c>
      <c r="G33" s="116">
        <v>1</v>
      </c>
      <c r="H33" s="118">
        <v>24.111000000000001</v>
      </c>
      <c r="I33" s="118">
        <v>56</v>
      </c>
      <c r="J33" s="119">
        <v>3895</v>
      </c>
      <c r="K33" s="117" t="s">
        <v>149</v>
      </c>
      <c r="L33" s="116" t="s">
        <v>68</v>
      </c>
    </row>
    <row r="34" spans="1:12" ht="13.8" x14ac:dyDescent="0.25">
      <c r="A34" s="115" t="s">
        <v>62</v>
      </c>
      <c r="B34" s="116">
        <v>3260841</v>
      </c>
      <c r="C34" s="117" t="s">
        <v>63</v>
      </c>
      <c r="D34" s="116" t="s">
        <v>64</v>
      </c>
      <c r="E34" s="117" t="s">
        <v>150</v>
      </c>
      <c r="F34" s="117" t="s">
        <v>151</v>
      </c>
      <c r="G34" s="116">
        <v>1</v>
      </c>
      <c r="H34" s="118">
        <v>12.055999999999999</v>
      </c>
      <c r="I34" s="118">
        <v>60</v>
      </c>
      <c r="J34" s="119">
        <v>4110</v>
      </c>
      <c r="K34" s="117" t="s">
        <v>152</v>
      </c>
      <c r="L34" s="116" t="s">
        <v>68</v>
      </c>
    </row>
    <row r="35" spans="1:12" ht="13.8" x14ac:dyDescent="0.25">
      <c r="A35" s="115" t="s">
        <v>62</v>
      </c>
      <c r="B35" s="116">
        <v>3262737</v>
      </c>
      <c r="C35" s="117" t="s">
        <v>63</v>
      </c>
      <c r="D35" s="116" t="s">
        <v>64</v>
      </c>
      <c r="E35" s="117" t="s">
        <v>153</v>
      </c>
      <c r="F35" s="117" t="s">
        <v>154</v>
      </c>
      <c r="G35" s="116">
        <v>1</v>
      </c>
      <c r="H35" s="118">
        <v>7.5350000000000001</v>
      </c>
      <c r="I35" s="118">
        <v>56</v>
      </c>
      <c r="J35" s="119">
        <v>3884</v>
      </c>
      <c r="K35" s="117" t="s">
        <v>155</v>
      </c>
      <c r="L35" s="116" t="s">
        <v>68</v>
      </c>
    </row>
    <row r="36" spans="1:12" ht="13.8" x14ac:dyDescent="0.25">
      <c r="A36" s="115" t="s">
        <v>62</v>
      </c>
      <c r="B36" s="116">
        <v>3262738</v>
      </c>
      <c r="C36" s="117" t="s">
        <v>63</v>
      </c>
      <c r="D36" s="116" t="s">
        <v>64</v>
      </c>
      <c r="E36" s="117" t="s">
        <v>156</v>
      </c>
      <c r="F36" s="117" t="s">
        <v>157</v>
      </c>
      <c r="G36" s="116">
        <v>1</v>
      </c>
      <c r="H36" s="118">
        <v>9.0419999999999998</v>
      </c>
      <c r="I36" s="118">
        <v>66</v>
      </c>
      <c r="J36" s="119">
        <v>4172</v>
      </c>
      <c r="K36" s="117" t="s">
        <v>158</v>
      </c>
      <c r="L36" s="116" t="s">
        <v>68</v>
      </c>
    </row>
    <row r="37" spans="1:12" ht="13.8" x14ac:dyDescent="0.25">
      <c r="A37" s="115" t="s">
        <v>62</v>
      </c>
      <c r="B37" s="116">
        <v>3262739</v>
      </c>
      <c r="C37" s="117" t="s">
        <v>63</v>
      </c>
      <c r="D37" s="116" t="s">
        <v>64</v>
      </c>
      <c r="E37" s="117" t="s">
        <v>159</v>
      </c>
      <c r="F37" s="117" t="s">
        <v>160</v>
      </c>
      <c r="G37" s="116">
        <v>1</v>
      </c>
      <c r="H37" s="118">
        <v>10.548999999999999</v>
      </c>
      <c r="I37" s="118">
        <v>77</v>
      </c>
      <c r="J37" s="119">
        <v>4459</v>
      </c>
      <c r="K37" s="117" t="s">
        <v>161</v>
      </c>
      <c r="L37" s="116" t="s">
        <v>68</v>
      </c>
    </row>
    <row r="38" spans="1:12" ht="13.8" x14ac:dyDescent="0.25">
      <c r="A38" s="115" t="s">
        <v>62</v>
      </c>
      <c r="B38" s="116">
        <v>3262740</v>
      </c>
      <c r="C38" s="117" t="s">
        <v>63</v>
      </c>
      <c r="D38" s="116" t="s">
        <v>64</v>
      </c>
      <c r="E38" s="117" t="s">
        <v>162</v>
      </c>
      <c r="F38" s="117" t="s">
        <v>163</v>
      </c>
      <c r="G38" s="116">
        <v>1</v>
      </c>
      <c r="H38" s="118">
        <v>13.707000000000001</v>
      </c>
      <c r="I38" s="118">
        <v>84</v>
      </c>
      <c r="J38" s="119">
        <v>4745</v>
      </c>
      <c r="K38" s="117" t="s">
        <v>164</v>
      </c>
      <c r="L38" s="116" t="s">
        <v>68</v>
      </c>
    </row>
    <row r="39" spans="1:12" ht="13.8" x14ac:dyDescent="0.25">
      <c r="A39" s="115" t="s">
        <v>62</v>
      </c>
      <c r="B39" s="116">
        <v>3262764</v>
      </c>
      <c r="C39" s="117" t="s">
        <v>63</v>
      </c>
      <c r="D39" s="116" t="s">
        <v>64</v>
      </c>
      <c r="E39" s="117" t="s">
        <v>165</v>
      </c>
      <c r="F39" s="117" t="s">
        <v>166</v>
      </c>
      <c r="G39" s="116">
        <v>1</v>
      </c>
      <c r="H39" s="118">
        <v>9.0120000000000005</v>
      </c>
      <c r="I39" s="118">
        <v>66</v>
      </c>
      <c r="J39" s="119">
        <v>3727</v>
      </c>
      <c r="K39" s="117" t="s">
        <v>167</v>
      </c>
      <c r="L39" s="116" t="s">
        <v>68</v>
      </c>
    </row>
    <row r="40" spans="1:12" ht="13.8" x14ac:dyDescent="0.25">
      <c r="A40" s="115" t="s">
        <v>62</v>
      </c>
      <c r="B40" s="116">
        <v>3262741</v>
      </c>
      <c r="C40" s="117" t="s">
        <v>63</v>
      </c>
      <c r="D40" s="116" t="s">
        <v>64</v>
      </c>
      <c r="E40" s="117" t="s">
        <v>168</v>
      </c>
      <c r="F40" s="117" t="s">
        <v>169</v>
      </c>
      <c r="G40" s="116">
        <v>1</v>
      </c>
      <c r="H40" s="118">
        <v>13.563000000000001</v>
      </c>
      <c r="I40" s="118">
        <v>98</v>
      </c>
      <c r="J40" s="119">
        <v>5036</v>
      </c>
      <c r="K40" s="117" t="s">
        <v>170</v>
      </c>
      <c r="L40" s="116" t="s">
        <v>68</v>
      </c>
    </row>
    <row r="41" spans="1:12" ht="13.8" x14ac:dyDescent="0.25">
      <c r="A41" s="115" t="s">
        <v>62</v>
      </c>
      <c r="B41" s="116">
        <v>3262742</v>
      </c>
      <c r="C41" s="117" t="s">
        <v>63</v>
      </c>
      <c r="D41" s="116" t="s">
        <v>64</v>
      </c>
      <c r="E41" s="117" t="s">
        <v>171</v>
      </c>
      <c r="F41" s="117" t="s">
        <v>172</v>
      </c>
      <c r="G41" s="116">
        <v>1</v>
      </c>
      <c r="H41" s="118">
        <v>15.069000000000001</v>
      </c>
      <c r="I41" s="118">
        <v>108</v>
      </c>
      <c r="J41" s="119">
        <v>5323</v>
      </c>
      <c r="K41" s="117" t="s">
        <v>173</v>
      </c>
      <c r="L41" s="116" t="s">
        <v>68</v>
      </c>
    </row>
    <row r="42" spans="1:12" ht="13.8" x14ac:dyDescent="0.25">
      <c r="A42" s="115" t="s">
        <v>62</v>
      </c>
      <c r="B42" s="116">
        <v>3262743</v>
      </c>
      <c r="C42" s="117" t="s">
        <v>63</v>
      </c>
      <c r="D42" s="116" t="s">
        <v>64</v>
      </c>
      <c r="E42" s="117" t="s">
        <v>174</v>
      </c>
      <c r="F42" s="117" t="s">
        <v>175</v>
      </c>
      <c r="G42" s="116">
        <v>1</v>
      </c>
      <c r="H42" s="118">
        <v>16.576000000000001</v>
      </c>
      <c r="I42" s="118">
        <v>119</v>
      </c>
      <c r="J42" s="119">
        <v>5611</v>
      </c>
      <c r="K42" s="117" t="s">
        <v>176</v>
      </c>
      <c r="L42" s="116" t="s">
        <v>68</v>
      </c>
    </row>
    <row r="43" spans="1:12" ht="13.8" x14ac:dyDescent="0.25">
      <c r="A43" s="115" t="s">
        <v>62</v>
      </c>
      <c r="B43" s="116">
        <v>3262744</v>
      </c>
      <c r="C43" s="117" t="s">
        <v>63</v>
      </c>
      <c r="D43" s="116" t="s">
        <v>64</v>
      </c>
      <c r="E43" s="117" t="s">
        <v>177</v>
      </c>
      <c r="F43" s="117" t="s">
        <v>178</v>
      </c>
      <c r="G43" s="116">
        <v>1</v>
      </c>
      <c r="H43" s="118">
        <v>18.082999999999998</v>
      </c>
      <c r="I43" s="118">
        <v>129</v>
      </c>
      <c r="J43" s="119">
        <v>5897</v>
      </c>
      <c r="K43" s="117" t="s">
        <v>179</v>
      </c>
      <c r="L43" s="116" t="s">
        <v>68</v>
      </c>
    </row>
    <row r="44" spans="1:12" ht="13.8" x14ac:dyDescent="0.25">
      <c r="A44" s="115" t="s">
        <v>62</v>
      </c>
      <c r="B44" s="116">
        <v>3262745</v>
      </c>
      <c r="C44" s="117" t="s">
        <v>63</v>
      </c>
      <c r="D44" s="116" t="s">
        <v>64</v>
      </c>
      <c r="E44" s="117" t="s">
        <v>180</v>
      </c>
      <c r="F44" s="117" t="s">
        <v>181</v>
      </c>
      <c r="G44" s="116">
        <v>1</v>
      </c>
      <c r="H44" s="118">
        <v>10</v>
      </c>
      <c r="I44" s="118">
        <v>30</v>
      </c>
      <c r="J44" s="119">
        <v>3150</v>
      </c>
      <c r="K44" s="117" t="s">
        <v>182</v>
      </c>
      <c r="L44" s="116" t="s">
        <v>68</v>
      </c>
    </row>
    <row r="45" spans="1:12" ht="13.8" x14ac:dyDescent="0.25">
      <c r="A45" s="115" t="s">
        <v>62</v>
      </c>
      <c r="B45" s="116">
        <v>3260842</v>
      </c>
      <c r="C45" s="117" t="s">
        <v>63</v>
      </c>
      <c r="D45" s="116" t="s">
        <v>64</v>
      </c>
      <c r="E45" s="117" t="s">
        <v>183</v>
      </c>
      <c r="F45" s="117" t="s">
        <v>184</v>
      </c>
      <c r="G45" s="116">
        <v>1</v>
      </c>
      <c r="H45" s="118">
        <v>9.0419999999999998</v>
      </c>
      <c r="I45" s="118">
        <v>25</v>
      </c>
      <c r="J45" s="119">
        <v>2184</v>
      </c>
      <c r="K45" s="117" t="s">
        <v>185</v>
      </c>
      <c r="L45" s="116" t="s">
        <v>68</v>
      </c>
    </row>
    <row r="46" spans="1:12" ht="13.8" x14ac:dyDescent="0.25">
      <c r="A46" s="115" t="s">
        <v>62</v>
      </c>
      <c r="B46" s="116">
        <v>3260843</v>
      </c>
      <c r="C46" s="117" t="s">
        <v>63</v>
      </c>
      <c r="D46" s="116" t="s">
        <v>64</v>
      </c>
      <c r="E46" s="117" t="s">
        <v>186</v>
      </c>
      <c r="F46" s="117" t="s">
        <v>187</v>
      </c>
      <c r="G46" s="116">
        <v>1</v>
      </c>
      <c r="H46" s="118">
        <v>9.0419999999999998</v>
      </c>
      <c r="I46" s="118">
        <v>25</v>
      </c>
      <c r="J46" s="119">
        <v>2184</v>
      </c>
      <c r="K46" s="117" t="s">
        <v>188</v>
      </c>
      <c r="L46" s="116" t="s">
        <v>68</v>
      </c>
    </row>
    <row r="47" spans="1:12" ht="13.8" x14ac:dyDescent="0.25">
      <c r="A47" s="115" t="s">
        <v>62</v>
      </c>
      <c r="B47" s="116">
        <v>3260844</v>
      </c>
      <c r="C47" s="117" t="s">
        <v>63</v>
      </c>
      <c r="D47" s="116" t="s">
        <v>64</v>
      </c>
      <c r="E47" s="117" t="s">
        <v>189</v>
      </c>
      <c r="F47" s="117" t="s">
        <v>190</v>
      </c>
      <c r="G47" s="116">
        <v>1</v>
      </c>
      <c r="H47" s="118">
        <v>10.548999999999999</v>
      </c>
      <c r="I47" s="118">
        <v>29</v>
      </c>
      <c r="J47" s="119">
        <v>2313</v>
      </c>
      <c r="K47" s="117" t="s">
        <v>191</v>
      </c>
      <c r="L47" s="116" t="s">
        <v>68</v>
      </c>
    </row>
    <row r="48" spans="1:12" ht="13.8" x14ac:dyDescent="0.25">
      <c r="A48" s="115" t="s">
        <v>62</v>
      </c>
      <c r="B48" s="116">
        <v>3260845</v>
      </c>
      <c r="C48" s="117" t="s">
        <v>63</v>
      </c>
      <c r="D48" s="116" t="s">
        <v>64</v>
      </c>
      <c r="E48" s="117" t="s">
        <v>192</v>
      </c>
      <c r="F48" s="117" t="s">
        <v>193</v>
      </c>
      <c r="G48" s="116">
        <v>1</v>
      </c>
      <c r="H48" s="118">
        <v>10.548999999999999</v>
      </c>
      <c r="I48" s="118">
        <v>29</v>
      </c>
      <c r="J48" s="119">
        <v>2313</v>
      </c>
      <c r="K48" s="117" t="s">
        <v>194</v>
      </c>
      <c r="L48" s="116" t="s">
        <v>68</v>
      </c>
    </row>
    <row r="49" spans="1:12" ht="13.8" x14ac:dyDescent="0.25">
      <c r="A49" s="115" t="s">
        <v>62</v>
      </c>
      <c r="B49" s="116">
        <v>3260846</v>
      </c>
      <c r="C49" s="117" t="s">
        <v>63</v>
      </c>
      <c r="D49" s="116" t="s">
        <v>64</v>
      </c>
      <c r="E49" s="117" t="s">
        <v>195</v>
      </c>
      <c r="F49" s="117" t="s">
        <v>196</v>
      </c>
      <c r="G49" s="116">
        <v>1</v>
      </c>
      <c r="H49" s="118">
        <v>12.055999999999999</v>
      </c>
      <c r="I49" s="118">
        <v>33</v>
      </c>
      <c r="J49" s="119">
        <v>2440</v>
      </c>
      <c r="K49" s="117" t="s">
        <v>197</v>
      </c>
      <c r="L49" s="116" t="s">
        <v>68</v>
      </c>
    </row>
    <row r="50" spans="1:12" ht="13.8" x14ac:dyDescent="0.25">
      <c r="A50" s="115" t="s">
        <v>62</v>
      </c>
      <c r="B50" s="116">
        <v>3260847</v>
      </c>
      <c r="C50" s="117" t="s">
        <v>63</v>
      </c>
      <c r="D50" s="116" t="s">
        <v>64</v>
      </c>
      <c r="E50" s="117" t="s">
        <v>198</v>
      </c>
      <c r="F50" s="117" t="s">
        <v>199</v>
      </c>
      <c r="G50" s="116">
        <v>1</v>
      </c>
      <c r="H50" s="118">
        <v>12.055999999999999</v>
      </c>
      <c r="I50" s="118">
        <v>33</v>
      </c>
      <c r="J50" s="119">
        <v>2440</v>
      </c>
      <c r="K50" s="117" t="s">
        <v>200</v>
      </c>
      <c r="L50" s="116" t="s">
        <v>68</v>
      </c>
    </row>
    <row r="51" spans="1:12" ht="13.8" x14ac:dyDescent="0.25">
      <c r="A51" s="115" t="s">
        <v>62</v>
      </c>
      <c r="B51" s="116">
        <v>3260848</v>
      </c>
      <c r="C51" s="117" t="s">
        <v>63</v>
      </c>
      <c r="D51" s="116" t="s">
        <v>64</v>
      </c>
      <c r="E51" s="117" t="s">
        <v>201</v>
      </c>
      <c r="F51" s="117" t="s">
        <v>202</v>
      </c>
      <c r="G51" s="116">
        <v>1</v>
      </c>
      <c r="H51" s="118">
        <v>13.563000000000001</v>
      </c>
      <c r="I51" s="118">
        <v>37</v>
      </c>
      <c r="J51" s="119">
        <v>2557</v>
      </c>
      <c r="K51" s="117" t="s">
        <v>203</v>
      </c>
      <c r="L51" s="116" t="s">
        <v>68</v>
      </c>
    </row>
    <row r="52" spans="1:12" ht="13.8" x14ac:dyDescent="0.25">
      <c r="A52" s="115" t="s">
        <v>62</v>
      </c>
      <c r="B52" s="116">
        <v>3260849</v>
      </c>
      <c r="C52" s="117" t="s">
        <v>63</v>
      </c>
      <c r="D52" s="116" t="s">
        <v>64</v>
      </c>
      <c r="E52" s="117" t="s">
        <v>204</v>
      </c>
      <c r="F52" s="117" t="s">
        <v>205</v>
      </c>
      <c r="G52" s="116">
        <v>1</v>
      </c>
      <c r="H52" s="118">
        <v>15.069000000000001</v>
      </c>
      <c r="I52" s="118">
        <v>41</v>
      </c>
      <c r="J52" s="119">
        <v>2678</v>
      </c>
      <c r="K52" s="117" t="s">
        <v>206</v>
      </c>
      <c r="L52" s="116" t="s">
        <v>68</v>
      </c>
    </row>
    <row r="53" spans="1:12" ht="13.8" x14ac:dyDescent="0.25">
      <c r="A53" s="115" t="s">
        <v>62</v>
      </c>
      <c r="B53" s="116">
        <v>3260850</v>
      </c>
      <c r="C53" s="117" t="s">
        <v>63</v>
      </c>
      <c r="D53" s="116" t="s">
        <v>64</v>
      </c>
      <c r="E53" s="117" t="s">
        <v>207</v>
      </c>
      <c r="F53" s="117" t="s">
        <v>208</v>
      </c>
      <c r="G53" s="116">
        <v>1</v>
      </c>
      <c r="H53" s="118">
        <v>16.576000000000001</v>
      </c>
      <c r="I53" s="118">
        <v>45</v>
      </c>
      <c r="J53" s="119">
        <v>2857</v>
      </c>
      <c r="K53" s="117" t="s">
        <v>209</v>
      </c>
      <c r="L53" s="116" t="s">
        <v>68</v>
      </c>
    </row>
    <row r="54" spans="1:12" ht="13.8" x14ac:dyDescent="0.25">
      <c r="A54" s="115" t="s">
        <v>62</v>
      </c>
      <c r="B54" s="116">
        <v>3260851</v>
      </c>
      <c r="C54" s="117" t="s">
        <v>63</v>
      </c>
      <c r="D54" s="116" t="s">
        <v>64</v>
      </c>
      <c r="E54" s="117" t="s">
        <v>210</v>
      </c>
      <c r="F54" s="117" t="s">
        <v>211</v>
      </c>
      <c r="G54" s="116">
        <v>1</v>
      </c>
      <c r="H54" s="118">
        <v>18.082999999999998</v>
      </c>
      <c r="I54" s="118">
        <v>41</v>
      </c>
      <c r="J54" s="119">
        <v>2680</v>
      </c>
      <c r="K54" s="117" t="s">
        <v>212</v>
      </c>
      <c r="L54" s="116" t="s">
        <v>68</v>
      </c>
    </row>
    <row r="55" spans="1:12" ht="13.8" x14ac:dyDescent="0.25">
      <c r="A55" s="115" t="s">
        <v>62</v>
      </c>
      <c r="B55" s="116">
        <v>3260852</v>
      </c>
      <c r="C55" s="117" t="s">
        <v>63</v>
      </c>
      <c r="D55" s="116" t="s">
        <v>64</v>
      </c>
      <c r="E55" s="117" t="s">
        <v>213</v>
      </c>
      <c r="F55" s="117" t="s">
        <v>214</v>
      </c>
      <c r="G55" s="116">
        <v>1</v>
      </c>
      <c r="H55" s="118">
        <v>19.59</v>
      </c>
      <c r="I55" s="118">
        <v>52</v>
      </c>
      <c r="J55" s="119">
        <v>3235</v>
      </c>
      <c r="K55" s="117" t="s">
        <v>215</v>
      </c>
      <c r="L55" s="116" t="s">
        <v>68</v>
      </c>
    </row>
    <row r="56" spans="1:12" ht="13.8" x14ac:dyDescent="0.25">
      <c r="A56" s="115" t="s">
        <v>62</v>
      </c>
      <c r="B56" s="116">
        <v>3260853</v>
      </c>
      <c r="C56" s="117" t="s">
        <v>63</v>
      </c>
      <c r="D56" s="116" t="s">
        <v>64</v>
      </c>
      <c r="E56" s="117" t="s">
        <v>216</v>
      </c>
      <c r="F56" s="117" t="s">
        <v>217</v>
      </c>
      <c r="G56" s="116">
        <v>1</v>
      </c>
      <c r="H56" s="118">
        <v>21.097000000000001</v>
      </c>
      <c r="I56" s="118">
        <v>55</v>
      </c>
      <c r="J56" s="119">
        <v>3365</v>
      </c>
      <c r="K56" s="117" t="s">
        <v>218</v>
      </c>
      <c r="L56" s="116" t="s">
        <v>68</v>
      </c>
    </row>
    <row r="57" spans="1:12" ht="13.8" x14ac:dyDescent="0.25">
      <c r="A57" s="115" t="s">
        <v>62</v>
      </c>
      <c r="B57" s="116">
        <v>3260854</v>
      </c>
      <c r="C57" s="117" t="s">
        <v>63</v>
      </c>
      <c r="D57" s="116" t="s">
        <v>64</v>
      </c>
      <c r="E57" s="117" t="s">
        <v>219</v>
      </c>
      <c r="F57" s="117" t="s">
        <v>220</v>
      </c>
      <c r="G57" s="116">
        <v>1</v>
      </c>
      <c r="H57" s="118">
        <v>22.603999999999999</v>
      </c>
      <c r="I57" s="118">
        <v>59</v>
      </c>
      <c r="J57" s="119">
        <v>3492</v>
      </c>
      <c r="K57" s="117" t="s">
        <v>221</v>
      </c>
      <c r="L57" s="116" t="s">
        <v>68</v>
      </c>
    </row>
    <row r="58" spans="1:12" ht="13.8" x14ac:dyDescent="0.25">
      <c r="A58" s="115" t="s">
        <v>62</v>
      </c>
      <c r="B58" s="116">
        <v>3260855</v>
      </c>
      <c r="C58" s="117" t="s">
        <v>63</v>
      </c>
      <c r="D58" s="116" t="s">
        <v>64</v>
      </c>
      <c r="E58" s="117" t="s">
        <v>222</v>
      </c>
      <c r="F58" s="117" t="s">
        <v>223</v>
      </c>
      <c r="G58" s="116">
        <v>1</v>
      </c>
      <c r="H58" s="118">
        <v>24.111000000000001</v>
      </c>
      <c r="I58" s="118">
        <v>62</v>
      </c>
      <c r="J58" s="119">
        <v>3620</v>
      </c>
      <c r="K58" s="117" t="s">
        <v>224</v>
      </c>
      <c r="L58" s="116" t="s">
        <v>68</v>
      </c>
    </row>
    <row r="59" spans="1:12" ht="13.8" x14ac:dyDescent="0.25">
      <c r="A59" s="115" t="s">
        <v>62</v>
      </c>
      <c r="B59" s="116">
        <v>3261533</v>
      </c>
      <c r="C59" s="117" t="s">
        <v>225</v>
      </c>
      <c r="D59" s="116" t="s">
        <v>64</v>
      </c>
      <c r="E59" s="117" t="s">
        <v>226</v>
      </c>
      <c r="F59" s="117" t="s">
        <v>227</v>
      </c>
      <c r="G59" s="116">
        <v>1</v>
      </c>
      <c r="H59" s="118">
        <v>9.0120000000000005</v>
      </c>
      <c r="I59" s="118">
        <v>66</v>
      </c>
      <c r="J59" s="119">
        <v>1867</v>
      </c>
      <c r="K59" s="117" t="s">
        <v>228</v>
      </c>
      <c r="L59" s="116" t="s">
        <v>68</v>
      </c>
    </row>
    <row r="60" spans="1:12" ht="13.8" x14ac:dyDescent="0.25">
      <c r="A60" s="115" t="s">
        <v>62</v>
      </c>
      <c r="B60" s="116">
        <v>3261534</v>
      </c>
      <c r="C60" s="117" t="s">
        <v>225</v>
      </c>
      <c r="D60" s="116" t="s">
        <v>64</v>
      </c>
      <c r="E60" s="117" t="s">
        <v>229</v>
      </c>
      <c r="F60" s="117" t="s">
        <v>230</v>
      </c>
      <c r="G60" s="116">
        <v>1</v>
      </c>
      <c r="H60" s="118">
        <v>6.7590000000000003</v>
      </c>
      <c r="I60" s="118">
        <v>31</v>
      </c>
      <c r="J60" s="119">
        <v>1867</v>
      </c>
      <c r="K60" s="117" t="s">
        <v>231</v>
      </c>
      <c r="L60" s="116" t="s">
        <v>68</v>
      </c>
    </row>
    <row r="61" spans="1:12" ht="13.8" x14ac:dyDescent="0.25">
      <c r="A61" s="115" t="s">
        <v>62</v>
      </c>
      <c r="B61" s="116">
        <v>3261535</v>
      </c>
      <c r="C61" s="117" t="s">
        <v>225</v>
      </c>
      <c r="D61" s="116" t="s">
        <v>64</v>
      </c>
      <c r="E61" s="117" t="s">
        <v>232</v>
      </c>
      <c r="F61" s="117" t="s">
        <v>233</v>
      </c>
      <c r="G61" s="116">
        <v>1</v>
      </c>
      <c r="H61" s="118">
        <v>1.611</v>
      </c>
      <c r="I61" s="118">
        <v>16.25</v>
      </c>
      <c r="J61" s="119">
        <v>2707</v>
      </c>
      <c r="K61" s="117" t="s">
        <v>234</v>
      </c>
      <c r="L61" s="116" t="s">
        <v>68</v>
      </c>
    </row>
    <row r="62" spans="1:12" ht="13.8" x14ac:dyDescent="0.25">
      <c r="A62" s="115" t="s">
        <v>62</v>
      </c>
      <c r="B62" s="116">
        <v>3261537</v>
      </c>
      <c r="C62" s="117" t="s">
        <v>225</v>
      </c>
      <c r="D62" s="116" t="s">
        <v>64</v>
      </c>
      <c r="E62" s="117" t="s">
        <v>235</v>
      </c>
      <c r="F62" s="117" t="s">
        <v>236</v>
      </c>
      <c r="G62" s="116">
        <v>1</v>
      </c>
      <c r="H62" s="118">
        <v>9.0120000000000005</v>
      </c>
      <c r="I62" s="118">
        <v>54</v>
      </c>
      <c r="J62" s="119">
        <v>2707</v>
      </c>
      <c r="K62" s="117" t="s">
        <v>237</v>
      </c>
      <c r="L62" s="116" t="s">
        <v>68</v>
      </c>
    </row>
    <row r="63" spans="1:12" ht="13.8" x14ac:dyDescent="0.25">
      <c r="A63" s="115" t="s">
        <v>62</v>
      </c>
      <c r="B63" s="116">
        <v>3261539</v>
      </c>
      <c r="C63" s="117" t="s">
        <v>225</v>
      </c>
      <c r="D63" s="116" t="s">
        <v>64</v>
      </c>
      <c r="E63" s="117" t="s">
        <v>238</v>
      </c>
      <c r="F63" s="117" t="s">
        <v>239</v>
      </c>
      <c r="G63" s="116">
        <v>1</v>
      </c>
      <c r="H63" s="118">
        <v>1.583</v>
      </c>
      <c r="I63" s="118">
        <v>16</v>
      </c>
      <c r="J63" s="119">
        <v>3111</v>
      </c>
      <c r="K63" s="117" t="s">
        <v>240</v>
      </c>
      <c r="L63" s="116" t="s">
        <v>68</v>
      </c>
    </row>
    <row r="64" spans="1:12" ht="13.8" x14ac:dyDescent="0.25">
      <c r="A64" s="115" t="s">
        <v>62</v>
      </c>
      <c r="B64" s="116">
        <v>3261540</v>
      </c>
      <c r="C64" s="117" t="s">
        <v>225</v>
      </c>
      <c r="D64" s="116" t="s">
        <v>64</v>
      </c>
      <c r="E64" s="117" t="s">
        <v>241</v>
      </c>
      <c r="F64" s="117" t="s">
        <v>242</v>
      </c>
      <c r="G64" s="116">
        <v>1</v>
      </c>
      <c r="H64" s="118">
        <v>2.4169999999999998</v>
      </c>
      <c r="I64" s="118">
        <v>23</v>
      </c>
      <c r="J64" s="119">
        <v>4022</v>
      </c>
      <c r="K64" s="117" t="s">
        <v>243</v>
      </c>
      <c r="L64" s="116" t="s">
        <v>68</v>
      </c>
    </row>
    <row r="65" spans="1:12" ht="13.8" x14ac:dyDescent="0.25">
      <c r="A65" s="115" t="s">
        <v>62</v>
      </c>
      <c r="B65" s="116">
        <v>3261541</v>
      </c>
      <c r="C65" s="117" t="s">
        <v>225</v>
      </c>
      <c r="D65" s="116" t="s">
        <v>64</v>
      </c>
      <c r="E65" s="117" t="s">
        <v>244</v>
      </c>
      <c r="F65" s="117" t="s">
        <v>245</v>
      </c>
      <c r="G65" s="116">
        <v>1</v>
      </c>
      <c r="H65" s="118">
        <v>9.8409999999999993</v>
      </c>
      <c r="I65" s="118">
        <v>25.25</v>
      </c>
      <c r="J65" s="119">
        <v>3335</v>
      </c>
      <c r="K65" s="117" t="s">
        <v>246</v>
      </c>
      <c r="L65" s="116" t="s">
        <v>68</v>
      </c>
    </row>
    <row r="66" spans="1:12" ht="13.8" x14ac:dyDescent="0.25">
      <c r="A66" s="115" t="s">
        <v>62</v>
      </c>
      <c r="B66" s="116">
        <v>3261543</v>
      </c>
      <c r="C66" s="117" t="s">
        <v>225</v>
      </c>
      <c r="D66" s="116" t="s">
        <v>64</v>
      </c>
      <c r="E66" s="117" t="s">
        <v>247</v>
      </c>
      <c r="F66" s="117" t="s">
        <v>248</v>
      </c>
      <c r="G66" s="116">
        <v>1</v>
      </c>
      <c r="H66" s="118">
        <v>0.81499999999999995</v>
      </c>
      <c r="I66" s="118">
        <v>5</v>
      </c>
      <c r="J66" s="119">
        <v>876</v>
      </c>
      <c r="K66" s="117" t="s">
        <v>249</v>
      </c>
      <c r="L66" s="116" t="s">
        <v>68</v>
      </c>
    </row>
    <row r="67" spans="1:12" ht="13.8" x14ac:dyDescent="0.25">
      <c r="A67" s="115" t="s">
        <v>62</v>
      </c>
      <c r="B67" s="116">
        <v>3261542</v>
      </c>
      <c r="C67" s="117" t="s">
        <v>225</v>
      </c>
      <c r="D67" s="116" t="s">
        <v>64</v>
      </c>
      <c r="E67" s="117" t="s">
        <v>250</v>
      </c>
      <c r="F67" s="117" t="s">
        <v>251</v>
      </c>
      <c r="G67" s="116">
        <v>1</v>
      </c>
      <c r="H67" s="118">
        <v>6.7590000000000003</v>
      </c>
      <c r="I67" s="118">
        <v>41</v>
      </c>
      <c r="J67" s="119">
        <v>2394</v>
      </c>
      <c r="K67" s="117" t="s">
        <v>252</v>
      </c>
      <c r="L67" s="116" t="s">
        <v>68</v>
      </c>
    </row>
    <row r="68" spans="1:12" ht="13.8" x14ac:dyDescent="0.25">
      <c r="A68" s="115" t="s">
        <v>62</v>
      </c>
      <c r="B68" s="116">
        <v>3261544</v>
      </c>
      <c r="C68" s="117" t="s">
        <v>253</v>
      </c>
      <c r="D68" s="116" t="s">
        <v>64</v>
      </c>
      <c r="E68" s="117" t="s">
        <v>254</v>
      </c>
      <c r="F68" s="117" t="s">
        <v>255</v>
      </c>
      <c r="G68" s="116">
        <v>1</v>
      </c>
      <c r="H68" s="118">
        <v>6.7590000000000003</v>
      </c>
      <c r="I68" s="118">
        <v>41</v>
      </c>
      <c r="J68" s="119">
        <v>1172</v>
      </c>
      <c r="K68" s="117" t="s">
        <v>256</v>
      </c>
      <c r="L68" s="116" t="s">
        <v>68</v>
      </c>
    </row>
    <row r="69" spans="1:12" ht="13.8" x14ac:dyDescent="0.25">
      <c r="A69" s="115" t="s">
        <v>62</v>
      </c>
      <c r="B69" s="116">
        <v>3261545</v>
      </c>
      <c r="C69" s="117" t="s">
        <v>253</v>
      </c>
      <c r="D69" s="116" t="s">
        <v>64</v>
      </c>
      <c r="E69" s="117" t="s">
        <v>257</v>
      </c>
      <c r="F69" s="117" t="s">
        <v>258</v>
      </c>
      <c r="G69" s="116">
        <v>1</v>
      </c>
      <c r="H69" s="118">
        <v>1.611</v>
      </c>
      <c r="I69" s="118">
        <v>16.25</v>
      </c>
      <c r="J69" s="119">
        <v>1172</v>
      </c>
      <c r="K69" s="117" t="s">
        <v>259</v>
      </c>
      <c r="L69" s="116" t="s">
        <v>68</v>
      </c>
    </row>
    <row r="70" spans="1:12" ht="13.8" x14ac:dyDescent="0.25">
      <c r="A70" s="115" t="s">
        <v>62</v>
      </c>
      <c r="B70" s="116">
        <v>3261546</v>
      </c>
      <c r="C70" s="117" t="s">
        <v>253</v>
      </c>
      <c r="D70" s="116" t="s">
        <v>64</v>
      </c>
      <c r="E70" s="117" t="s">
        <v>260</v>
      </c>
      <c r="F70" s="117" t="s">
        <v>261</v>
      </c>
      <c r="G70" s="116">
        <v>1</v>
      </c>
      <c r="H70" s="118">
        <v>13.518000000000001</v>
      </c>
      <c r="I70" s="118">
        <v>59</v>
      </c>
      <c r="J70" s="119">
        <v>1235</v>
      </c>
      <c r="K70" s="117" t="s">
        <v>262</v>
      </c>
      <c r="L70" s="116" t="s">
        <v>68</v>
      </c>
    </row>
    <row r="71" spans="1:12" ht="13.8" x14ac:dyDescent="0.25">
      <c r="A71" s="115" t="s">
        <v>62</v>
      </c>
      <c r="B71" s="116">
        <v>3261547</v>
      </c>
      <c r="C71" s="117" t="s">
        <v>253</v>
      </c>
      <c r="D71" s="116" t="s">
        <v>64</v>
      </c>
      <c r="E71" s="117" t="s">
        <v>263</v>
      </c>
      <c r="F71" s="117" t="s">
        <v>264</v>
      </c>
      <c r="G71" s="116">
        <v>1</v>
      </c>
      <c r="H71" s="118">
        <v>15.02</v>
      </c>
      <c r="I71" s="118">
        <v>84</v>
      </c>
      <c r="J71" s="119">
        <v>1562</v>
      </c>
      <c r="K71" s="117" t="s">
        <v>265</v>
      </c>
      <c r="L71" s="116" t="s">
        <v>68</v>
      </c>
    </row>
    <row r="72" spans="1:12" ht="13.8" x14ac:dyDescent="0.25">
      <c r="A72" s="115" t="s">
        <v>62</v>
      </c>
      <c r="B72" s="116">
        <v>3261550</v>
      </c>
      <c r="C72" s="117" t="s">
        <v>253</v>
      </c>
      <c r="D72" s="116" t="s">
        <v>64</v>
      </c>
      <c r="E72" s="117" t="s">
        <v>266</v>
      </c>
      <c r="F72" s="117" t="s">
        <v>267</v>
      </c>
      <c r="G72" s="116">
        <v>1</v>
      </c>
      <c r="H72" s="118">
        <v>8.8569999999999993</v>
      </c>
      <c r="I72" s="118">
        <v>28</v>
      </c>
      <c r="J72" s="119">
        <v>1054</v>
      </c>
      <c r="K72" s="117" t="s">
        <v>268</v>
      </c>
      <c r="L72" s="116" t="s">
        <v>68</v>
      </c>
    </row>
    <row r="73" spans="1:12" ht="13.8" x14ac:dyDescent="0.25">
      <c r="A73" s="115" t="s">
        <v>62</v>
      </c>
      <c r="B73" s="116">
        <v>3260856</v>
      </c>
      <c r="C73" s="117" t="s">
        <v>269</v>
      </c>
      <c r="D73" s="116" t="s">
        <v>64</v>
      </c>
      <c r="E73" s="117" t="s">
        <v>270</v>
      </c>
      <c r="F73" s="117" t="s">
        <v>271</v>
      </c>
      <c r="G73" s="116">
        <v>1</v>
      </c>
      <c r="H73" s="118">
        <v>12.055999999999999</v>
      </c>
      <c r="I73" s="118">
        <v>46</v>
      </c>
      <c r="J73" s="119">
        <v>4194</v>
      </c>
      <c r="K73" s="117" t="s">
        <v>272</v>
      </c>
      <c r="L73" s="116" t="s">
        <v>68</v>
      </c>
    </row>
    <row r="74" spans="1:12" ht="13.8" x14ac:dyDescent="0.25">
      <c r="A74" s="115" t="s">
        <v>62</v>
      </c>
      <c r="B74" s="116">
        <v>3260857</v>
      </c>
      <c r="C74" s="117" t="s">
        <v>269</v>
      </c>
      <c r="D74" s="116" t="s">
        <v>64</v>
      </c>
      <c r="E74" s="117" t="s">
        <v>273</v>
      </c>
      <c r="F74" s="117" t="s">
        <v>274</v>
      </c>
      <c r="G74" s="116">
        <v>1</v>
      </c>
      <c r="H74" s="118">
        <v>12.055999999999999</v>
      </c>
      <c r="I74" s="118">
        <v>46</v>
      </c>
      <c r="J74" s="119">
        <v>4194</v>
      </c>
      <c r="K74" s="117" t="s">
        <v>275</v>
      </c>
      <c r="L74" s="116" t="s">
        <v>68</v>
      </c>
    </row>
    <row r="75" spans="1:12" ht="13.8" x14ac:dyDescent="0.25">
      <c r="A75" s="115" t="s">
        <v>62</v>
      </c>
      <c r="B75" s="116">
        <v>3260858</v>
      </c>
      <c r="C75" s="117" t="s">
        <v>269</v>
      </c>
      <c r="D75" s="116" t="s">
        <v>64</v>
      </c>
      <c r="E75" s="117" t="s">
        <v>276</v>
      </c>
      <c r="F75" s="117" t="s">
        <v>277</v>
      </c>
      <c r="G75" s="116">
        <v>1</v>
      </c>
      <c r="H75" s="118">
        <v>16.146000000000001</v>
      </c>
      <c r="I75" s="118">
        <v>56</v>
      </c>
      <c r="J75" s="119">
        <v>4618</v>
      </c>
      <c r="K75" s="117" t="s">
        <v>278</v>
      </c>
      <c r="L75" s="116" t="s">
        <v>68</v>
      </c>
    </row>
    <row r="76" spans="1:12" ht="13.8" x14ac:dyDescent="0.25">
      <c r="A76" s="115" t="s">
        <v>62</v>
      </c>
      <c r="B76" s="116">
        <v>3260859</v>
      </c>
      <c r="C76" s="117" t="s">
        <v>269</v>
      </c>
      <c r="D76" s="116" t="s">
        <v>64</v>
      </c>
      <c r="E76" s="117" t="s">
        <v>279</v>
      </c>
      <c r="F76" s="117" t="s">
        <v>280</v>
      </c>
      <c r="G76" s="116">
        <v>1</v>
      </c>
      <c r="H76" s="118">
        <v>9.0419999999999998</v>
      </c>
      <c r="I76" s="118">
        <v>25</v>
      </c>
      <c r="J76" s="119">
        <v>1997</v>
      </c>
      <c r="K76" s="117" t="s">
        <v>281</v>
      </c>
      <c r="L76" s="116" t="s">
        <v>68</v>
      </c>
    </row>
    <row r="77" spans="1:12" ht="13.8" x14ac:dyDescent="0.25">
      <c r="A77" s="115" t="s">
        <v>62</v>
      </c>
      <c r="B77" s="116">
        <v>3260860</v>
      </c>
      <c r="C77" s="117" t="s">
        <v>269</v>
      </c>
      <c r="D77" s="116" t="s">
        <v>64</v>
      </c>
      <c r="E77" s="117" t="s">
        <v>282</v>
      </c>
      <c r="F77" s="117" t="s">
        <v>283</v>
      </c>
      <c r="G77" s="116">
        <v>1</v>
      </c>
      <c r="H77" s="118">
        <v>9.0419999999999998</v>
      </c>
      <c r="I77" s="118">
        <v>25</v>
      </c>
      <c r="J77" s="119">
        <v>1997</v>
      </c>
      <c r="K77" s="117" t="s">
        <v>284</v>
      </c>
      <c r="L77" s="116" t="s">
        <v>68</v>
      </c>
    </row>
    <row r="78" spans="1:12" ht="13.8" x14ac:dyDescent="0.25">
      <c r="A78" s="115" t="s">
        <v>62</v>
      </c>
      <c r="B78" s="116">
        <v>3260861</v>
      </c>
      <c r="C78" s="117" t="s">
        <v>269</v>
      </c>
      <c r="D78" s="116" t="s">
        <v>64</v>
      </c>
      <c r="E78" s="117" t="s">
        <v>285</v>
      </c>
      <c r="F78" s="117" t="s">
        <v>286</v>
      </c>
      <c r="G78" s="116">
        <v>1</v>
      </c>
      <c r="H78" s="118">
        <v>10.548999999999999</v>
      </c>
      <c r="I78" s="118">
        <v>28</v>
      </c>
      <c r="J78" s="119">
        <v>2112</v>
      </c>
      <c r="K78" s="117" t="s">
        <v>287</v>
      </c>
      <c r="L78" s="116" t="s">
        <v>68</v>
      </c>
    </row>
    <row r="79" spans="1:12" ht="13.8" x14ac:dyDescent="0.25">
      <c r="A79" s="115" t="s">
        <v>62</v>
      </c>
      <c r="B79" s="116">
        <v>3260862</v>
      </c>
      <c r="C79" s="117" t="s">
        <v>269</v>
      </c>
      <c r="D79" s="116" t="s">
        <v>64</v>
      </c>
      <c r="E79" s="117" t="s">
        <v>288</v>
      </c>
      <c r="F79" s="117" t="s">
        <v>289</v>
      </c>
      <c r="G79" s="116">
        <v>1</v>
      </c>
      <c r="H79" s="118">
        <v>10.548999999999999</v>
      </c>
      <c r="I79" s="118">
        <v>28</v>
      </c>
      <c r="J79" s="119">
        <v>2112</v>
      </c>
      <c r="K79" s="117" t="s">
        <v>290</v>
      </c>
      <c r="L79" s="116" t="s">
        <v>68</v>
      </c>
    </row>
    <row r="80" spans="1:12" ht="13.8" x14ac:dyDescent="0.25">
      <c r="A80" s="115" t="s">
        <v>62</v>
      </c>
      <c r="B80" s="116">
        <v>3260863</v>
      </c>
      <c r="C80" s="117" t="s">
        <v>269</v>
      </c>
      <c r="D80" s="116" t="s">
        <v>64</v>
      </c>
      <c r="E80" s="117" t="s">
        <v>291</v>
      </c>
      <c r="F80" s="117" t="s">
        <v>292</v>
      </c>
      <c r="G80" s="116">
        <v>1</v>
      </c>
      <c r="H80" s="118">
        <v>12.055999999999999</v>
      </c>
      <c r="I80" s="118">
        <v>32</v>
      </c>
      <c r="J80" s="119">
        <v>2227</v>
      </c>
      <c r="K80" s="117" t="s">
        <v>293</v>
      </c>
      <c r="L80" s="116" t="s">
        <v>68</v>
      </c>
    </row>
    <row r="81" spans="1:12" ht="13.8" x14ac:dyDescent="0.25">
      <c r="A81" s="115" t="s">
        <v>62</v>
      </c>
      <c r="B81" s="116">
        <v>3260864</v>
      </c>
      <c r="C81" s="117" t="s">
        <v>269</v>
      </c>
      <c r="D81" s="116" t="s">
        <v>64</v>
      </c>
      <c r="E81" s="117" t="s">
        <v>294</v>
      </c>
      <c r="F81" s="117" t="s">
        <v>295</v>
      </c>
      <c r="G81" s="116">
        <v>1</v>
      </c>
      <c r="H81" s="118">
        <v>12.055999999999999</v>
      </c>
      <c r="I81" s="118">
        <v>32</v>
      </c>
      <c r="J81" s="119">
        <v>2227</v>
      </c>
      <c r="K81" s="117" t="s">
        <v>296</v>
      </c>
      <c r="L81" s="116" t="s">
        <v>68</v>
      </c>
    </row>
    <row r="82" spans="1:12" ht="13.8" x14ac:dyDescent="0.25">
      <c r="A82" s="115" t="s">
        <v>62</v>
      </c>
      <c r="B82" s="116">
        <v>3260865</v>
      </c>
      <c r="C82" s="117" t="s">
        <v>269</v>
      </c>
      <c r="D82" s="116" t="s">
        <v>64</v>
      </c>
      <c r="E82" s="117" t="s">
        <v>297</v>
      </c>
      <c r="F82" s="117" t="s">
        <v>298</v>
      </c>
      <c r="G82" s="116">
        <v>1</v>
      </c>
      <c r="H82" s="118">
        <v>13.563000000000001</v>
      </c>
      <c r="I82" s="118">
        <v>36</v>
      </c>
      <c r="J82" s="119">
        <v>2480</v>
      </c>
      <c r="K82" s="117" t="s">
        <v>299</v>
      </c>
      <c r="L82" s="116" t="s">
        <v>68</v>
      </c>
    </row>
    <row r="83" spans="1:12" ht="13.8" x14ac:dyDescent="0.25">
      <c r="A83" s="115" t="s">
        <v>62</v>
      </c>
      <c r="B83" s="116">
        <v>3260866</v>
      </c>
      <c r="C83" s="117" t="s">
        <v>269</v>
      </c>
      <c r="D83" s="116" t="s">
        <v>64</v>
      </c>
      <c r="E83" s="117" t="s">
        <v>300</v>
      </c>
      <c r="F83" s="117" t="s">
        <v>301</v>
      </c>
      <c r="G83" s="116">
        <v>1</v>
      </c>
      <c r="H83" s="118">
        <v>15.069000000000001</v>
      </c>
      <c r="I83" s="118">
        <v>39</v>
      </c>
      <c r="J83" s="119">
        <v>2594</v>
      </c>
      <c r="K83" s="117" t="s">
        <v>302</v>
      </c>
      <c r="L83" s="116" t="s">
        <v>68</v>
      </c>
    </row>
    <row r="84" spans="1:12" ht="13.8" x14ac:dyDescent="0.25">
      <c r="A84" s="115" t="s">
        <v>62</v>
      </c>
      <c r="B84" s="116">
        <v>3260867</v>
      </c>
      <c r="C84" s="117" t="s">
        <v>269</v>
      </c>
      <c r="D84" s="116" t="s">
        <v>64</v>
      </c>
      <c r="E84" s="117" t="s">
        <v>303</v>
      </c>
      <c r="F84" s="117" t="s">
        <v>304</v>
      </c>
      <c r="G84" s="116">
        <v>1</v>
      </c>
      <c r="H84" s="118">
        <v>16.576000000000001</v>
      </c>
      <c r="I84" s="118">
        <v>42</v>
      </c>
      <c r="J84" s="119">
        <v>2708</v>
      </c>
      <c r="K84" s="117" t="s">
        <v>305</v>
      </c>
      <c r="L84" s="116" t="s">
        <v>68</v>
      </c>
    </row>
    <row r="85" spans="1:12" ht="13.8" x14ac:dyDescent="0.25">
      <c r="A85" s="115" t="s">
        <v>62</v>
      </c>
      <c r="B85" s="116">
        <v>3260868</v>
      </c>
      <c r="C85" s="117" t="s">
        <v>269</v>
      </c>
      <c r="D85" s="116" t="s">
        <v>64</v>
      </c>
      <c r="E85" s="117" t="s">
        <v>306</v>
      </c>
      <c r="F85" s="117" t="s">
        <v>307</v>
      </c>
      <c r="G85" s="116">
        <v>1</v>
      </c>
      <c r="H85" s="118">
        <v>18.082999999999998</v>
      </c>
      <c r="I85" s="118">
        <v>45</v>
      </c>
      <c r="J85" s="119">
        <v>2823</v>
      </c>
      <c r="K85" s="117" t="s">
        <v>308</v>
      </c>
      <c r="L85" s="116" t="s">
        <v>68</v>
      </c>
    </row>
    <row r="86" spans="1:12" ht="13.8" x14ac:dyDescent="0.25">
      <c r="A86" s="115" t="s">
        <v>62</v>
      </c>
      <c r="B86" s="116">
        <v>3260869</v>
      </c>
      <c r="C86" s="117" t="s">
        <v>269</v>
      </c>
      <c r="D86" s="116" t="s">
        <v>64</v>
      </c>
      <c r="E86" s="117" t="s">
        <v>309</v>
      </c>
      <c r="F86" s="117" t="s">
        <v>310</v>
      </c>
      <c r="G86" s="116">
        <v>1</v>
      </c>
      <c r="H86" s="118">
        <v>19.59</v>
      </c>
      <c r="I86" s="118">
        <v>49</v>
      </c>
      <c r="J86" s="119">
        <v>2938</v>
      </c>
      <c r="K86" s="117" t="s">
        <v>311</v>
      </c>
      <c r="L86" s="116" t="s">
        <v>68</v>
      </c>
    </row>
    <row r="87" spans="1:12" ht="13.8" x14ac:dyDescent="0.25">
      <c r="A87" s="115" t="s">
        <v>62</v>
      </c>
      <c r="B87" s="116">
        <v>3260870</v>
      </c>
      <c r="C87" s="117" t="s">
        <v>269</v>
      </c>
      <c r="D87" s="116" t="s">
        <v>64</v>
      </c>
      <c r="E87" s="117" t="s">
        <v>312</v>
      </c>
      <c r="F87" s="117" t="s">
        <v>313</v>
      </c>
      <c r="G87" s="116">
        <v>1</v>
      </c>
      <c r="H87" s="118">
        <v>21.097000000000001</v>
      </c>
      <c r="I87" s="118">
        <v>52</v>
      </c>
      <c r="J87" s="119">
        <v>3118</v>
      </c>
      <c r="K87" s="117" t="s">
        <v>314</v>
      </c>
      <c r="L87" s="116" t="s">
        <v>68</v>
      </c>
    </row>
    <row r="88" spans="1:12" ht="13.8" x14ac:dyDescent="0.25">
      <c r="A88" s="115" t="s">
        <v>62</v>
      </c>
      <c r="B88" s="116">
        <v>3260871</v>
      </c>
      <c r="C88" s="117" t="s">
        <v>269</v>
      </c>
      <c r="D88" s="116" t="s">
        <v>64</v>
      </c>
      <c r="E88" s="117" t="s">
        <v>315</v>
      </c>
      <c r="F88" s="117" t="s">
        <v>316</v>
      </c>
      <c r="G88" s="116">
        <v>1</v>
      </c>
      <c r="H88" s="118">
        <v>22.603999999999999</v>
      </c>
      <c r="I88" s="118">
        <v>56</v>
      </c>
      <c r="J88" s="119">
        <v>3237</v>
      </c>
      <c r="K88" s="117" t="s">
        <v>317</v>
      </c>
      <c r="L88" s="116" t="s">
        <v>68</v>
      </c>
    </row>
    <row r="89" spans="1:12" ht="13.8" x14ac:dyDescent="0.25">
      <c r="A89" s="115" t="s">
        <v>62</v>
      </c>
      <c r="B89" s="116">
        <v>3260872</v>
      </c>
      <c r="C89" s="117" t="s">
        <v>269</v>
      </c>
      <c r="D89" s="116" t="s">
        <v>64</v>
      </c>
      <c r="E89" s="117" t="s">
        <v>318</v>
      </c>
      <c r="F89" s="117" t="s">
        <v>319</v>
      </c>
      <c r="G89" s="116">
        <v>1</v>
      </c>
      <c r="H89" s="118">
        <v>24.111000000000001</v>
      </c>
      <c r="I89" s="118">
        <v>60</v>
      </c>
      <c r="J89" s="119">
        <v>3426</v>
      </c>
      <c r="K89" s="117" t="s">
        <v>320</v>
      </c>
      <c r="L89" s="116" t="s">
        <v>68</v>
      </c>
    </row>
    <row r="90" spans="1:12" ht="13.8" x14ac:dyDescent="0.25">
      <c r="A90" s="115" t="s">
        <v>62</v>
      </c>
      <c r="B90" s="116">
        <v>3793148</v>
      </c>
      <c r="C90" s="117" t="s">
        <v>269</v>
      </c>
      <c r="D90" s="116" t="s">
        <v>64</v>
      </c>
      <c r="E90" s="117" t="s">
        <v>321</v>
      </c>
      <c r="F90" s="117" t="s">
        <v>322</v>
      </c>
      <c r="G90" s="116">
        <v>1</v>
      </c>
      <c r="H90" s="118">
        <v>18.082999999999998</v>
      </c>
      <c r="I90" s="118">
        <v>46</v>
      </c>
      <c r="J90" s="119">
        <v>3739</v>
      </c>
      <c r="K90" s="117" t="s">
        <v>323</v>
      </c>
      <c r="L90" s="116" t="s">
        <v>68</v>
      </c>
    </row>
    <row r="91" spans="1:12" ht="13.8" x14ac:dyDescent="0.25">
      <c r="A91" s="115" t="s">
        <v>62</v>
      </c>
      <c r="B91" s="116">
        <v>3793151</v>
      </c>
      <c r="C91" s="117" t="s">
        <v>269</v>
      </c>
      <c r="D91" s="116" t="s">
        <v>64</v>
      </c>
      <c r="E91" s="117" t="s">
        <v>324</v>
      </c>
      <c r="F91" s="117" t="s">
        <v>325</v>
      </c>
      <c r="G91" s="116">
        <v>1</v>
      </c>
      <c r="H91" s="118">
        <v>19.59</v>
      </c>
      <c r="I91" s="118">
        <v>50</v>
      </c>
      <c r="J91" s="119">
        <v>3861</v>
      </c>
      <c r="K91" s="117" t="s">
        <v>326</v>
      </c>
      <c r="L91" s="116" t="s">
        <v>68</v>
      </c>
    </row>
    <row r="92" spans="1:12" ht="13.8" x14ac:dyDescent="0.25">
      <c r="A92" s="115" t="s">
        <v>62</v>
      </c>
      <c r="B92" s="116">
        <v>3793154</v>
      </c>
      <c r="C92" s="117" t="s">
        <v>269</v>
      </c>
      <c r="D92" s="116" t="s">
        <v>64</v>
      </c>
      <c r="E92" s="117" t="s">
        <v>327</v>
      </c>
      <c r="F92" s="117" t="s">
        <v>328</v>
      </c>
      <c r="G92" s="116">
        <v>1</v>
      </c>
      <c r="H92" s="118">
        <v>21.097000000000001</v>
      </c>
      <c r="I92" s="118">
        <v>53</v>
      </c>
      <c r="J92" s="119">
        <v>3983</v>
      </c>
      <c r="K92" s="117" t="s">
        <v>329</v>
      </c>
      <c r="L92" s="116" t="s">
        <v>68</v>
      </c>
    </row>
    <row r="93" spans="1:12" ht="13.8" x14ac:dyDescent="0.25">
      <c r="A93" s="115" t="s">
        <v>62</v>
      </c>
      <c r="B93" s="116">
        <v>3793157</v>
      </c>
      <c r="C93" s="117" t="s">
        <v>269</v>
      </c>
      <c r="D93" s="116" t="s">
        <v>64</v>
      </c>
      <c r="E93" s="117" t="s">
        <v>330</v>
      </c>
      <c r="F93" s="117" t="s">
        <v>331</v>
      </c>
      <c r="G93" s="116">
        <v>1</v>
      </c>
      <c r="H93" s="118">
        <v>22.603999999999999</v>
      </c>
      <c r="I93" s="118">
        <v>57</v>
      </c>
      <c r="J93" s="119">
        <v>4105</v>
      </c>
      <c r="K93" s="117" t="s">
        <v>332</v>
      </c>
      <c r="L93" s="116" t="s">
        <v>68</v>
      </c>
    </row>
    <row r="94" spans="1:12" ht="13.8" x14ac:dyDescent="0.25">
      <c r="A94" s="115" t="s">
        <v>62</v>
      </c>
      <c r="B94" s="116">
        <v>3261548</v>
      </c>
      <c r="C94" s="117" t="s">
        <v>333</v>
      </c>
      <c r="D94" s="116" t="s">
        <v>64</v>
      </c>
      <c r="E94" s="117" t="s">
        <v>334</v>
      </c>
      <c r="F94" s="117" t="s">
        <v>335</v>
      </c>
      <c r="G94" s="116">
        <v>1</v>
      </c>
      <c r="H94" s="118">
        <v>9.0120000000000005</v>
      </c>
      <c r="I94" s="118">
        <v>54</v>
      </c>
      <c r="J94" s="119">
        <v>2378</v>
      </c>
      <c r="K94" s="117" t="s">
        <v>336</v>
      </c>
      <c r="L94" s="116" t="s">
        <v>68</v>
      </c>
    </row>
    <row r="95" spans="1:12" ht="13.8" x14ac:dyDescent="0.25">
      <c r="A95" s="115" t="s">
        <v>62</v>
      </c>
      <c r="B95" s="116">
        <v>3261549</v>
      </c>
      <c r="C95" s="117" t="s">
        <v>333</v>
      </c>
      <c r="D95" s="116" t="s">
        <v>64</v>
      </c>
      <c r="E95" s="117" t="s">
        <v>337</v>
      </c>
      <c r="F95" s="117" t="s">
        <v>338</v>
      </c>
      <c r="G95" s="116">
        <v>1</v>
      </c>
      <c r="H95" s="118">
        <v>13.518000000000001</v>
      </c>
      <c r="I95" s="118">
        <v>78</v>
      </c>
      <c r="J95" s="119">
        <v>2417</v>
      </c>
      <c r="K95" s="117" t="s">
        <v>339</v>
      </c>
      <c r="L95" s="116" t="s">
        <v>68</v>
      </c>
    </row>
    <row r="96" spans="1:12" ht="13.8" x14ac:dyDescent="0.25">
      <c r="A96" s="115" t="s">
        <v>62</v>
      </c>
      <c r="B96" s="116">
        <v>3260873</v>
      </c>
      <c r="C96" s="117" t="s">
        <v>340</v>
      </c>
      <c r="D96" s="116" t="s">
        <v>64</v>
      </c>
      <c r="E96" s="117" t="s">
        <v>341</v>
      </c>
      <c r="F96" s="117" t="s">
        <v>342</v>
      </c>
      <c r="G96" s="116">
        <v>1</v>
      </c>
      <c r="H96" s="118">
        <v>9.0419999999999998</v>
      </c>
      <c r="I96" s="118">
        <v>41</v>
      </c>
      <c r="J96" s="119">
        <v>2758</v>
      </c>
      <c r="K96" s="117" t="s">
        <v>343</v>
      </c>
      <c r="L96" s="116" t="s">
        <v>68</v>
      </c>
    </row>
    <row r="97" spans="1:12" ht="13.8" x14ac:dyDescent="0.25">
      <c r="A97" s="115" t="s">
        <v>62</v>
      </c>
      <c r="B97" s="116">
        <v>3260874</v>
      </c>
      <c r="C97" s="117" t="s">
        <v>340</v>
      </c>
      <c r="D97" s="116" t="s">
        <v>64</v>
      </c>
      <c r="E97" s="117" t="s">
        <v>344</v>
      </c>
      <c r="F97" s="117" t="s">
        <v>345</v>
      </c>
      <c r="G97" s="116">
        <v>1</v>
      </c>
      <c r="H97" s="118">
        <v>9.0419999999999998</v>
      </c>
      <c r="I97" s="118">
        <v>41</v>
      </c>
      <c r="J97" s="119">
        <v>2758</v>
      </c>
      <c r="K97" s="117" t="s">
        <v>346</v>
      </c>
      <c r="L97" s="116" t="s">
        <v>68</v>
      </c>
    </row>
    <row r="98" spans="1:12" ht="13.8" x14ac:dyDescent="0.25">
      <c r="A98" s="115" t="s">
        <v>62</v>
      </c>
      <c r="B98" s="116">
        <v>3261551</v>
      </c>
      <c r="C98" s="117" t="s">
        <v>347</v>
      </c>
      <c r="D98" s="116" t="s">
        <v>64</v>
      </c>
      <c r="E98" s="117" t="s">
        <v>348</v>
      </c>
      <c r="F98" s="117" t="s">
        <v>349</v>
      </c>
      <c r="G98" s="116">
        <v>1</v>
      </c>
      <c r="H98" s="118">
        <v>6.7590000000000003</v>
      </c>
      <c r="I98" s="118">
        <v>31</v>
      </c>
      <c r="J98" s="119">
        <v>2688</v>
      </c>
      <c r="K98" s="117" t="s">
        <v>350</v>
      </c>
      <c r="L98" s="116" t="s">
        <v>68</v>
      </c>
    </row>
    <row r="99" spans="1:12" ht="13.8" x14ac:dyDescent="0.25">
      <c r="A99" s="115" t="s">
        <v>62</v>
      </c>
      <c r="B99" s="116">
        <v>3262663</v>
      </c>
      <c r="C99" s="117" t="s">
        <v>351</v>
      </c>
      <c r="D99" s="116" t="s">
        <v>64</v>
      </c>
      <c r="E99" s="117" t="s">
        <v>352</v>
      </c>
      <c r="F99" s="117" t="s">
        <v>353</v>
      </c>
      <c r="G99" s="116">
        <v>1</v>
      </c>
      <c r="H99" s="118">
        <v>35</v>
      </c>
      <c r="I99" s="118">
        <v>95</v>
      </c>
      <c r="J99" s="119">
        <v>8087</v>
      </c>
      <c r="K99" s="117" t="s">
        <v>354</v>
      </c>
      <c r="L99" s="116" t="s">
        <v>68</v>
      </c>
    </row>
    <row r="100" spans="1:12" ht="13.8" x14ac:dyDescent="0.25">
      <c r="A100" s="115" t="s">
        <v>62</v>
      </c>
      <c r="B100" s="116">
        <v>3260875</v>
      </c>
      <c r="C100" s="117" t="s">
        <v>355</v>
      </c>
      <c r="D100" s="116" t="s">
        <v>64</v>
      </c>
      <c r="E100" s="117" t="s">
        <v>356</v>
      </c>
      <c r="F100" s="117" t="s">
        <v>357</v>
      </c>
      <c r="G100" s="116">
        <v>1</v>
      </c>
      <c r="H100" s="118">
        <v>30.318999999999999</v>
      </c>
      <c r="I100" s="118">
        <v>65</v>
      </c>
      <c r="J100" s="119">
        <v>5183</v>
      </c>
      <c r="K100" s="117" t="s">
        <v>358</v>
      </c>
      <c r="L100" s="116" t="s">
        <v>68</v>
      </c>
    </row>
    <row r="101" spans="1:12" ht="13.8" x14ac:dyDescent="0.25">
      <c r="A101" s="115" t="s">
        <v>62</v>
      </c>
      <c r="B101" s="116">
        <v>3260877</v>
      </c>
      <c r="C101" s="117" t="s">
        <v>355</v>
      </c>
      <c r="D101" s="116" t="s">
        <v>64</v>
      </c>
      <c r="E101" s="117" t="s">
        <v>359</v>
      </c>
      <c r="F101" s="117" t="s">
        <v>360</v>
      </c>
      <c r="G101" s="116">
        <v>1</v>
      </c>
      <c r="H101" s="118">
        <v>30.318999999999999</v>
      </c>
      <c r="I101" s="118">
        <v>65</v>
      </c>
      <c r="J101" s="119">
        <v>5183</v>
      </c>
      <c r="K101" s="117" t="s">
        <v>361</v>
      </c>
      <c r="L101" s="116" t="s">
        <v>68</v>
      </c>
    </row>
    <row r="102" spans="1:12" ht="13.8" x14ac:dyDescent="0.25">
      <c r="A102" s="115" t="s">
        <v>62</v>
      </c>
      <c r="B102" s="116">
        <v>3260876</v>
      </c>
      <c r="C102" s="117" t="s">
        <v>355</v>
      </c>
      <c r="D102" s="116" t="s">
        <v>64</v>
      </c>
      <c r="E102" s="117" t="s">
        <v>362</v>
      </c>
      <c r="F102" s="117" t="s">
        <v>363</v>
      </c>
      <c r="G102" s="116">
        <v>1</v>
      </c>
      <c r="H102" s="118">
        <v>32.777999999999999</v>
      </c>
      <c r="I102" s="118">
        <v>70</v>
      </c>
      <c r="J102" s="119">
        <v>5469</v>
      </c>
      <c r="K102" s="117" t="s">
        <v>364</v>
      </c>
      <c r="L102" s="116" t="s">
        <v>68</v>
      </c>
    </row>
    <row r="103" spans="1:12" ht="13.8" x14ac:dyDescent="0.25">
      <c r="A103" s="115" t="s">
        <v>62</v>
      </c>
      <c r="B103" s="116">
        <v>3260878</v>
      </c>
      <c r="C103" s="117" t="s">
        <v>355</v>
      </c>
      <c r="D103" s="116" t="s">
        <v>64</v>
      </c>
      <c r="E103" s="117" t="s">
        <v>365</v>
      </c>
      <c r="F103" s="117" t="s">
        <v>366</v>
      </c>
      <c r="G103" s="116">
        <v>1</v>
      </c>
      <c r="H103" s="118">
        <v>32.777999999999999</v>
      </c>
      <c r="I103" s="118">
        <v>70</v>
      </c>
      <c r="J103" s="119">
        <v>5469</v>
      </c>
      <c r="K103" s="117" t="s">
        <v>367</v>
      </c>
      <c r="L103" s="116" t="s">
        <v>68</v>
      </c>
    </row>
    <row r="104" spans="1:12" ht="13.8" x14ac:dyDescent="0.25">
      <c r="A104" s="115" t="s">
        <v>62</v>
      </c>
      <c r="B104" s="116">
        <v>3260879</v>
      </c>
      <c r="C104" s="117" t="s">
        <v>355</v>
      </c>
      <c r="D104" s="116" t="s">
        <v>64</v>
      </c>
      <c r="E104" s="117" t="s">
        <v>368</v>
      </c>
      <c r="F104" s="117" t="s">
        <v>369</v>
      </c>
      <c r="G104" s="116">
        <v>1</v>
      </c>
      <c r="H104" s="118">
        <v>45.478999999999999</v>
      </c>
      <c r="I104" s="118">
        <v>95</v>
      </c>
      <c r="J104" s="119">
        <v>6737</v>
      </c>
      <c r="K104" s="117" t="s">
        <v>370</v>
      </c>
      <c r="L104" s="116" t="s">
        <v>68</v>
      </c>
    </row>
    <row r="105" spans="1:12" ht="13.8" x14ac:dyDescent="0.25">
      <c r="A105" s="115" t="s">
        <v>62</v>
      </c>
      <c r="B105" s="116">
        <v>3260880</v>
      </c>
      <c r="C105" s="117" t="s">
        <v>355</v>
      </c>
      <c r="D105" s="116" t="s">
        <v>64</v>
      </c>
      <c r="E105" s="117" t="s">
        <v>371</v>
      </c>
      <c r="F105" s="117" t="s">
        <v>372</v>
      </c>
      <c r="G105" s="116">
        <v>1</v>
      </c>
      <c r="H105" s="118">
        <v>49.167000000000002</v>
      </c>
      <c r="I105" s="118">
        <v>102.5</v>
      </c>
      <c r="J105" s="119">
        <v>7108</v>
      </c>
      <c r="K105" s="117" t="s">
        <v>373</v>
      </c>
      <c r="L105" s="116" t="s">
        <v>68</v>
      </c>
    </row>
    <row r="106" spans="1:12" ht="13.8" x14ac:dyDescent="0.25">
      <c r="A106" s="115" t="s">
        <v>62</v>
      </c>
      <c r="B106" s="116">
        <v>3260881</v>
      </c>
      <c r="C106" s="117" t="s">
        <v>374</v>
      </c>
      <c r="D106" s="116" t="s">
        <v>64</v>
      </c>
      <c r="E106" s="117" t="s">
        <v>375</v>
      </c>
      <c r="F106" s="117" t="s">
        <v>376</v>
      </c>
      <c r="G106" s="116">
        <v>1</v>
      </c>
      <c r="H106" s="118">
        <v>2.5</v>
      </c>
      <c r="I106" s="118">
        <v>18</v>
      </c>
      <c r="J106" s="119">
        <v>2145</v>
      </c>
      <c r="K106" s="117" t="s">
        <v>377</v>
      </c>
      <c r="L106" s="116" t="s">
        <v>68</v>
      </c>
    </row>
    <row r="107" spans="1:12" ht="13.8" x14ac:dyDescent="0.25">
      <c r="A107" s="115" t="s">
        <v>62</v>
      </c>
      <c r="B107" s="116">
        <v>3260882</v>
      </c>
      <c r="C107" s="117" t="s">
        <v>374</v>
      </c>
      <c r="D107" s="116" t="s">
        <v>64</v>
      </c>
      <c r="E107" s="117" t="s">
        <v>378</v>
      </c>
      <c r="F107" s="117" t="s">
        <v>379</v>
      </c>
      <c r="G107" s="116">
        <v>1</v>
      </c>
      <c r="H107" s="118">
        <v>2.5</v>
      </c>
      <c r="I107" s="118">
        <v>18</v>
      </c>
      <c r="J107" s="119">
        <v>2145</v>
      </c>
      <c r="K107" s="117" t="s">
        <v>380</v>
      </c>
      <c r="L107" s="116" t="s">
        <v>68</v>
      </c>
    </row>
    <row r="108" spans="1:12" ht="13.8" x14ac:dyDescent="0.25">
      <c r="A108" s="115" t="s">
        <v>62</v>
      </c>
      <c r="B108" s="116">
        <v>3260883</v>
      </c>
      <c r="C108" s="117" t="s">
        <v>374</v>
      </c>
      <c r="D108" s="116" t="s">
        <v>64</v>
      </c>
      <c r="E108" s="117" t="s">
        <v>381</v>
      </c>
      <c r="F108" s="117" t="s">
        <v>382</v>
      </c>
      <c r="G108" s="116">
        <v>1</v>
      </c>
      <c r="H108" s="118">
        <v>3.125</v>
      </c>
      <c r="I108" s="118">
        <v>21.75</v>
      </c>
      <c r="J108" s="119">
        <v>2358</v>
      </c>
      <c r="K108" s="117" t="s">
        <v>383</v>
      </c>
      <c r="L108" s="116" t="s">
        <v>68</v>
      </c>
    </row>
    <row r="109" spans="1:12" ht="13.8" x14ac:dyDescent="0.25">
      <c r="A109" s="115" t="s">
        <v>62</v>
      </c>
      <c r="B109" s="116">
        <v>3260884</v>
      </c>
      <c r="C109" s="117" t="s">
        <v>374</v>
      </c>
      <c r="D109" s="116" t="s">
        <v>64</v>
      </c>
      <c r="E109" s="117" t="s">
        <v>384</v>
      </c>
      <c r="F109" s="117" t="s">
        <v>385</v>
      </c>
      <c r="G109" s="116">
        <v>1</v>
      </c>
      <c r="H109" s="118">
        <v>3.125</v>
      </c>
      <c r="I109" s="118">
        <v>21.75</v>
      </c>
      <c r="J109" s="119">
        <v>2358</v>
      </c>
      <c r="K109" s="117" t="s">
        <v>386</v>
      </c>
      <c r="L109" s="116" t="s">
        <v>68</v>
      </c>
    </row>
    <row r="110" spans="1:12" ht="13.8" x14ac:dyDescent="0.25">
      <c r="A110" s="115" t="s">
        <v>62</v>
      </c>
      <c r="B110" s="116">
        <v>3260885</v>
      </c>
      <c r="C110" s="117" t="s">
        <v>374</v>
      </c>
      <c r="D110" s="116" t="s">
        <v>64</v>
      </c>
      <c r="E110" s="117" t="s">
        <v>387</v>
      </c>
      <c r="F110" s="117" t="s">
        <v>388</v>
      </c>
      <c r="G110" s="116">
        <v>1</v>
      </c>
      <c r="H110" s="118">
        <v>3.75</v>
      </c>
      <c r="I110" s="118">
        <v>25.5</v>
      </c>
      <c r="J110" s="119">
        <v>2153</v>
      </c>
      <c r="K110" s="117" t="s">
        <v>389</v>
      </c>
      <c r="L110" s="116" t="s">
        <v>68</v>
      </c>
    </row>
    <row r="111" spans="1:12" ht="13.8" x14ac:dyDescent="0.25">
      <c r="A111" s="115" t="s">
        <v>62</v>
      </c>
      <c r="B111" s="116">
        <v>3260886</v>
      </c>
      <c r="C111" s="117" t="s">
        <v>374</v>
      </c>
      <c r="D111" s="116" t="s">
        <v>64</v>
      </c>
      <c r="E111" s="117" t="s">
        <v>390</v>
      </c>
      <c r="F111" s="117" t="s">
        <v>391</v>
      </c>
      <c r="G111" s="116">
        <v>1</v>
      </c>
      <c r="H111" s="118">
        <v>3.75</v>
      </c>
      <c r="I111" s="118">
        <v>25.5</v>
      </c>
      <c r="J111" s="119">
        <v>2153</v>
      </c>
      <c r="K111" s="117" t="s">
        <v>392</v>
      </c>
      <c r="L111" s="116" t="s">
        <v>68</v>
      </c>
    </row>
    <row r="112" spans="1:12" ht="13.8" x14ac:dyDescent="0.25">
      <c r="A112" s="115" t="s">
        <v>62</v>
      </c>
      <c r="B112" s="116">
        <v>3260887</v>
      </c>
      <c r="C112" s="117" t="s">
        <v>374</v>
      </c>
      <c r="D112" s="116" t="s">
        <v>64</v>
      </c>
      <c r="E112" s="117" t="s">
        <v>393</v>
      </c>
      <c r="F112" s="117" t="s">
        <v>394</v>
      </c>
      <c r="G112" s="116">
        <v>1</v>
      </c>
      <c r="H112" s="118">
        <v>4.375</v>
      </c>
      <c r="I112" s="118">
        <v>29.25</v>
      </c>
      <c r="J112" s="119">
        <v>2783</v>
      </c>
      <c r="K112" s="117" t="s">
        <v>395</v>
      </c>
      <c r="L112" s="116" t="s">
        <v>68</v>
      </c>
    </row>
    <row r="113" spans="1:12" ht="13.8" x14ac:dyDescent="0.25">
      <c r="A113" s="115" t="s">
        <v>62</v>
      </c>
      <c r="B113" s="116">
        <v>3260888</v>
      </c>
      <c r="C113" s="117" t="s">
        <v>374</v>
      </c>
      <c r="D113" s="116" t="s">
        <v>64</v>
      </c>
      <c r="E113" s="117" t="s">
        <v>396</v>
      </c>
      <c r="F113" s="117" t="s">
        <v>397</v>
      </c>
      <c r="G113" s="116">
        <v>1</v>
      </c>
      <c r="H113" s="118">
        <v>4.375</v>
      </c>
      <c r="I113" s="118">
        <v>29.25</v>
      </c>
      <c r="J113" s="119">
        <v>2783</v>
      </c>
      <c r="K113" s="117" t="s">
        <v>398</v>
      </c>
      <c r="L113" s="116" t="s">
        <v>68</v>
      </c>
    </row>
    <row r="114" spans="1:12" ht="13.8" x14ac:dyDescent="0.25">
      <c r="A114" s="115" t="s">
        <v>62</v>
      </c>
      <c r="B114" s="116">
        <v>3260889</v>
      </c>
      <c r="C114" s="117" t="s">
        <v>374</v>
      </c>
      <c r="D114" s="116" t="s">
        <v>64</v>
      </c>
      <c r="E114" s="117" t="s">
        <v>399</v>
      </c>
      <c r="F114" s="117" t="s">
        <v>400</v>
      </c>
      <c r="G114" s="116">
        <v>1</v>
      </c>
      <c r="H114" s="118">
        <v>5</v>
      </c>
      <c r="I114" s="118">
        <v>33</v>
      </c>
      <c r="J114" s="119">
        <v>3109</v>
      </c>
      <c r="K114" s="117" t="s">
        <v>401</v>
      </c>
      <c r="L114" s="116" t="s">
        <v>68</v>
      </c>
    </row>
    <row r="115" spans="1:12" ht="13.8" x14ac:dyDescent="0.25">
      <c r="A115" s="115" t="s">
        <v>62</v>
      </c>
      <c r="B115" s="116">
        <v>3260890</v>
      </c>
      <c r="C115" s="117" t="s">
        <v>374</v>
      </c>
      <c r="D115" s="116" t="s">
        <v>64</v>
      </c>
      <c r="E115" s="117" t="s">
        <v>402</v>
      </c>
      <c r="F115" s="117" t="s">
        <v>403</v>
      </c>
      <c r="G115" s="116">
        <v>1</v>
      </c>
      <c r="H115" s="118">
        <v>5</v>
      </c>
      <c r="I115" s="118">
        <v>33</v>
      </c>
      <c r="J115" s="119">
        <v>3109</v>
      </c>
      <c r="K115" s="117" t="s">
        <v>404</v>
      </c>
      <c r="L115" s="116" t="s">
        <v>68</v>
      </c>
    </row>
    <row r="116" spans="1:12" ht="13.8" x14ac:dyDescent="0.25">
      <c r="A116" s="115" t="s">
        <v>62</v>
      </c>
      <c r="B116" s="116">
        <v>3260891</v>
      </c>
      <c r="C116" s="117" t="s">
        <v>374</v>
      </c>
      <c r="D116" s="116" t="s">
        <v>64</v>
      </c>
      <c r="E116" s="117" t="s">
        <v>405</v>
      </c>
      <c r="F116" s="117" t="s">
        <v>406</v>
      </c>
      <c r="G116" s="116">
        <v>1</v>
      </c>
      <c r="H116" s="118">
        <v>5.625</v>
      </c>
      <c r="I116" s="118">
        <v>36.75</v>
      </c>
      <c r="J116" s="119">
        <v>3322</v>
      </c>
      <c r="K116" s="117" t="s">
        <v>407</v>
      </c>
      <c r="L116" s="116" t="s">
        <v>68</v>
      </c>
    </row>
    <row r="117" spans="1:12" ht="13.8" x14ac:dyDescent="0.25">
      <c r="A117" s="115" t="s">
        <v>62</v>
      </c>
      <c r="B117" s="116">
        <v>3260892</v>
      </c>
      <c r="C117" s="117" t="s">
        <v>374</v>
      </c>
      <c r="D117" s="116" t="s">
        <v>64</v>
      </c>
      <c r="E117" s="117" t="s">
        <v>408</v>
      </c>
      <c r="F117" s="117" t="s">
        <v>409</v>
      </c>
      <c r="G117" s="116">
        <v>1</v>
      </c>
      <c r="H117" s="118">
        <v>6.25</v>
      </c>
      <c r="I117" s="118">
        <v>40.5</v>
      </c>
      <c r="J117" s="119">
        <v>3534</v>
      </c>
      <c r="K117" s="117" t="s">
        <v>410</v>
      </c>
      <c r="L117" s="116" t="s">
        <v>68</v>
      </c>
    </row>
    <row r="118" spans="1:12" ht="13.8" x14ac:dyDescent="0.25">
      <c r="A118" s="115" t="s">
        <v>62</v>
      </c>
      <c r="B118" s="116">
        <v>3260893</v>
      </c>
      <c r="C118" s="117" t="s">
        <v>374</v>
      </c>
      <c r="D118" s="116" t="s">
        <v>64</v>
      </c>
      <c r="E118" s="117" t="s">
        <v>411</v>
      </c>
      <c r="F118" s="117" t="s">
        <v>412</v>
      </c>
      <c r="G118" s="116">
        <v>1</v>
      </c>
      <c r="H118" s="118">
        <v>6.875</v>
      </c>
      <c r="I118" s="118">
        <v>44.25</v>
      </c>
      <c r="J118" s="119">
        <v>3661</v>
      </c>
      <c r="K118" s="117" t="s">
        <v>413</v>
      </c>
      <c r="L118" s="116" t="s">
        <v>68</v>
      </c>
    </row>
    <row r="119" spans="1:12" ht="13.8" x14ac:dyDescent="0.25">
      <c r="A119" s="115" t="s">
        <v>62</v>
      </c>
      <c r="B119" s="116">
        <v>3260894</v>
      </c>
      <c r="C119" s="117" t="s">
        <v>374</v>
      </c>
      <c r="D119" s="116" t="s">
        <v>64</v>
      </c>
      <c r="E119" s="117" t="s">
        <v>414</v>
      </c>
      <c r="F119" s="117" t="s">
        <v>415</v>
      </c>
      <c r="G119" s="116">
        <v>1</v>
      </c>
      <c r="H119" s="118">
        <v>7.5</v>
      </c>
      <c r="I119" s="118">
        <v>48</v>
      </c>
      <c r="J119" s="119">
        <v>3748</v>
      </c>
      <c r="K119" s="117" t="s">
        <v>416</v>
      </c>
      <c r="L119" s="116" t="s">
        <v>68</v>
      </c>
    </row>
    <row r="120" spans="1:12" ht="13.8" x14ac:dyDescent="0.25">
      <c r="A120" s="115" t="s">
        <v>62</v>
      </c>
      <c r="B120" s="116">
        <v>3260895</v>
      </c>
      <c r="C120" s="117" t="s">
        <v>374</v>
      </c>
      <c r="D120" s="116" t="s">
        <v>64</v>
      </c>
      <c r="E120" s="117" t="s">
        <v>417</v>
      </c>
      <c r="F120" s="117" t="s">
        <v>418</v>
      </c>
      <c r="G120" s="116">
        <v>1</v>
      </c>
      <c r="H120" s="118">
        <v>7.5</v>
      </c>
      <c r="I120" s="118">
        <v>43</v>
      </c>
      <c r="J120" s="119">
        <v>3455</v>
      </c>
      <c r="K120" s="117" t="s">
        <v>419</v>
      </c>
      <c r="L120" s="116" t="s">
        <v>68</v>
      </c>
    </row>
    <row r="121" spans="1:12" ht="13.8" x14ac:dyDescent="0.25">
      <c r="A121" s="115" t="s">
        <v>62</v>
      </c>
      <c r="B121" s="116">
        <v>3260896</v>
      </c>
      <c r="C121" s="117" t="s">
        <v>374</v>
      </c>
      <c r="D121" s="116" t="s">
        <v>64</v>
      </c>
      <c r="E121" s="117" t="s">
        <v>420</v>
      </c>
      <c r="F121" s="117" t="s">
        <v>421</v>
      </c>
      <c r="G121" s="116">
        <v>1</v>
      </c>
      <c r="H121" s="118">
        <v>7.5</v>
      </c>
      <c r="I121" s="118">
        <v>43</v>
      </c>
      <c r="J121" s="119">
        <v>3455</v>
      </c>
      <c r="K121" s="117" t="s">
        <v>422</v>
      </c>
      <c r="L121" s="116" t="s">
        <v>68</v>
      </c>
    </row>
    <row r="122" spans="1:12" ht="13.8" x14ac:dyDescent="0.25">
      <c r="A122" s="115" t="s">
        <v>62</v>
      </c>
      <c r="B122" s="116">
        <v>3260897</v>
      </c>
      <c r="C122" s="117" t="s">
        <v>423</v>
      </c>
      <c r="D122" s="116" t="s">
        <v>64</v>
      </c>
      <c r="E122" s="117" t="s">
        <v>424</v>
      </c>
      <c r="F122" s="117" t="s">
        <v>425</v>
      </c>
      <c r="G122" s="116">
        <v>1</v>
      </c>
      <c r="H122" s="118">
        <v>0.1</v>
      </c>
      <c r="I122" s="118">
        <v>1</v>
      </c>
      <c r="J122" s="119">
        <v>49</v>
      </c>
      <c r="K122" s="117" t="s">
        <v>426</v>
      </c>
      <c r="L122" s="116"/>
    </row>
    <row r="123" spans="1:12" ht="13.8" x14ac:dyDescent="0.25">
      <c r="A123" s="115" t="s">
        <v>62</v>
      </c>
      <c r="B123" s="116">
        <v>3260898</v>
      </c>
      <c r="C123" s="117" t="s">
        <v>423</v>
      </c>
      <c r="D123" s="116" t="s">
        <v>64</v>
      </c>
      <c r="E123" s="117" t="s">
        <v>427</v>
      </c>
      <c r="F123" s="117" t="s">
        <v>428</v>
      </c>
      <c r="G123" s="116">
        <v>1</v>
      </c>
      <c r="H123" s="118">
        <v>0.1</v>
      </c>
      <c r="I123" s="118">
        <v>1</v>
      </c>
      <c r="J123" s="119">
        <v>133</v>
      </c>
      <c r="K123" s="117" t="s">
        <v>429</v>
      </c>
      <c r="L123" s="116"/>
    </row>
    <row r="124" spans="1:12" ht="13.8" x14ac:dyDescent="0.25">
      <c r="A124" s="115" t="s">
        <v>62</v>
      </c>
      <c r="B124" s="116">
        <v>3263625</v>
      </c>
      <c r="C124" s="117" t="s">
        <v>430</v>
      </c>
      <c r="D124" s="116" t="s">
        <v>64</v>
      </c>
      <c r="E124" s="117" t="s">
        <v>431</v>
      </c>
      <c r="F124" s="117" t="s">
        <v>432</v>
      </c>
      <c r="G124" s="116">
        <v>1</v>
      </c>
      <c r="H124" s="118">
        <v>0.5</v>
      </c>
      <c r="I124" s="118">
        <v>1</v>
      </c>
      <c r="J124" s="119">
        <v>104</v>
      </c>
      <c r="K124" s="117" t="s">
        <v>433</v>
      </c>
      <c r="L124" s="116"/>
    </row>
    <row r="125" spans="1:12" ht="13.8" x14ac:dyDescent="0.25">
      <c r="A125" s="115" t="s">
        <v>62</v>
      </c>
      <c r="B125" s="116">
        <v>3263626</v>
      </c>
      <c r="C125" s="117" t="s">
        <v>430</v>
      </c>
      <c r="D125" s="116" t="s">
        <v>64</v>
      </c>
      <c r="E125" s="117" t="s">
        <v>434</v>
      </c>
      <c r="F125" s="117" t="s">
        <v>435</v>
      </c>
      <c r="G125" s="116">
        <v>1</v>
      </c>
      <c r="H125" s="118">
        <v>1</v>
      </c>
      <c r="I125" s="118">
        <v>4</v>
      </c>
      <c r="J125" s="119">
        <v>121</v>
      </c>
      <c r="K125" s="117" t="s">
        <v>436</v>
      </c>
      <c r="L125" s="116"/>
    </row>
    <row r="126" spans="1:12" ht="13.8" x14ac:dyDescent="0.25">
      <c r="A126" s="115" t="s">
        <v>62</v>
      </c>
      <c r="B126" s="116">
        <v>3263627</v>
      </c>
      <c r="C126" s="117" t="s">
        <v>430</v>
      </c>
      <c r="D126" s="116" t="s">
        <v>64</v>
      </c>
      <c r="E126" s="117" t="s">
        <v>437</v>
      </c>
      <c r="F126" s="117" t="s">
        <v>438</v>
      </c>
      <c r="G126" s="116">
        <v>1</v>
      </c>
      <c r="H126" s="118">
        <v>0.1</v>
      </c>
      <c r="I126" s="118">
        <v>1</v>
      </c>
      <c r="J126" s="119">
        <v>105</v>
      </c>
      <c r="K126" s="117" t="s">
        <v>439</v>
      </c>
      <c r="L126" s="116"/>
    </row>
    <row r="127" spans="1:12" ht="13.8" x14ac:dyDescent="0.25">
      <c r="A127" s="115" t="s">
        <v>62</v>
      </c>
      <c r="B127" s="116">
        <v>3263628</v>
      </c>
      <c r="C127" s="117" t="s">
        <v>430</v>
      </c>
      <c r="D127" s="116" t="s">
        <v>64</v>
      </c>
      <c r="E127" s="117" t="s">
        <v>440</v>
      </c>
      <c r="F127" s="117" t="s">
        <v>441</v>
      </c>
      <c r="G127" s="116">
        <v>1</v>
      </c>
      <c r="H127" s="118">
        <v>0.5</v>
      </c>
      <c r="I127" s="118">
        <v>1</v>
      </c>
      <c r="J127" s="119">
        <v>99</v>
      </c>
      <c r="K127" s="117" t="s">
        <v>442</v>
      </c>
      <c r="L127" s="116"/>
    </row>
    <row r="128" spans="1:12" ht="13.8" x14ac:dyDescent="0.25">
      <c r="A128" s="115" t="s">
        <v>62</v>
      </c>
      <c r="B128" s="116">
        <v>3263629</v>
      </c>
      <c r="C128" s="117" t="s">
        <v>430</v>
      </c>
      <c r="D128" s="116" t="s">
        <v>64</v>
      </c>
      <c r="E128" s="117" t="s">
        <v>443</v>
      </c>
      <c r="F128" s="117" t="s">
        <v>444</v>
      </c>
      <c r="G128" s="116">
        <v>1</v>
      </c>
      <c r="H128" s="118">
        <v>15</v>
      </c>
      <c r="I128" s="118">
        <v>3</v>
      </c>
      <c r="J128" s="119">
        <v>920</v>
      </c>
      <c r="K128" s="117" t="s">
        <v>445</v>
      </c>
      <c r="L128" s="116"/>
    </row>
    <row r="129" spans="1:12" ht="13.8" x14ac:dyDescent="0.25">
      <c r="A129" s="115" t="s">
        <v>62</v>
      </c>
      <c r="B129" s="116">
        <v>3263630</v>
      </c>
      <c r="C129" s="117" t="s">
        <v>430</v>
      </c>
      <c r="D129" s="116" t="s">
        <v>64</v>
      </c>
      <c r="E129" s="117" t="s">
        <v>446</v>
      </c>
      <c r="F129" s="117" t="s">
        <v>447</v>
      </c>
      <c r="G129" s="116">
        <v>1</v>
      </c>
      <c r="H129" s="118">
        <v>5</v>
      </c>
      <c r="I129" s="118">
        <v>18</v>
      </c>
      <c r="J129" s="119">
        <v>1069</v>
      </c>
      <c r="K129" s="117" t="s">
        <v>448</v>
      </c>
      <c r="L129" s="116"/>
    </row>
    <row r="130" spans="1:12" ht="13.8" x14ac:dyDescent="0.25">
      <c r="A130" s="115" t="s">
        <v>62</v>
      </c>
      <c r="B130" s="116">
        <v>3263631</v>
      </c>
      <c r="C130" s="117" t="s">
        <v>430</v>
      </c>
      <c r="D130" s="116" t="s">
        <v>64</v>
      </c>
      <c r="E130" s="117" t="s">
        <v>449</v>
      </c>
      <c r="F130" s="117" t="s">
        <v>450</v>
      </c>
      <c r="G130" s="116">
        <v>1</v>
      </c>
      <c r="H130" s="118">
        <v>6</v>
      </c>
      <c r="I130" s="118">
        <v>21</v>
      </c>
      <c r="J130" s="119">
        <v>1227</v>
      </c>
      <c r="K130" s="117" t="s">
        <v>451</v>
      </c>
      <c r="L130" s="116" t="s">
        <v>68</v>
      </c>
    </row>
    <row r="131" spans="1:12" ht="13.8" x14ac:dyDescent="0.25">
      <c r="A131" s="115" t="s">
        <v>62</v>
      </c>
      <c r="B131" s="116">
        <v>3263632</v>
      </c>
      <c r="C131" s="117" t="s">
        <v>430</v>
      </c>
      <c r="D131" s="116" t="s">
        <v>64</v>
      </c>
      <c r="E131" s="117" t="s">
        <v>452</v>
      </c>
      <c r="F131" s="117" t="s">
        <v>453</v>
      </c>
      <c r="G131" s="116">
        <v>1</v>
      </c>
      <c r="H131" s="118">
        <v>0.5</v>
      </c>
      <c r="I131" s="118">
        <v>1</v>
      </c>
      <c r="J131" s="119">
        <v>62</v>
      </c>
      <c r="K131" s="117" t="s">
        <v>454</v>
      </c>
      <c r="L131" s="116"/>
    </row>
    <row r="132" spans="1:12" ht="13.8" x14ac:dyDescent="0.25">
      <c r="A132" s="115" t="s">
        <v>62</v>
      </c>
      <c r="B132" s="116">
        <v>3263633</v>
      </c>
      <c r="C132" s="117" t="s">
        <v>430</v>
      </c>
      <c r="D132" s="116" t="s">
        <v>64</v>
      </c>
      <c r="E132" s="117" t="s">
        <v>455</v>
      </c>
      <c r="F132" s="117" t="s">
        <v>456</v>
      </c>
      <c r="G132" s="116">
        <v>1</v>
      </c>
      <c r="H132" s="118">
        <v>1</v>
      </c>
      <c r="I132" s="118">
        <v>2</v>
      </c>
      <c r="J132" s="119">
        <v>159</v>
      </c>
      <c r="K132" s="117" t="s">
        <v>457</v>
      </c>
      <c r="L132" s="116"/>
    </row>
    <row r="133" spans="1:12" ht="13.8" x14ac:dyDescent="0.25">
      <c r="A133" s="115" t="s">
        <v>62</v>
      </c>
      <c r="B133" s="116">
        <v>3263634</v>
      </c>
      <c r="C133" s="117" t="s">
        <v>430</v>
      </c>
      <c r="D133" s="116" t="s">
        <v>64</v>
      </c>
      <c r="E133" s="117" t="s">
        <v>458</v>
      </c>
      <c r="F133" s="117" t="s">
        <v>459</v>
      </c>
      <c r="G133" s="116">
        <v>1</v>
      </c>
      <c r="H133" s="118">
        <v>1</v>
      </c>
      <c r="I133" s="118">
        <v>2</v>
      </c>
      <c r="J133" s="119">
        <v>173</v>
      </c>
      <c r="K133" s="117" t="s">
        <v>460</v>
      </c>
      <c r="L133" s="116"/>
    </row>
    <row r="134" spans="1:12" ht="13.8" x14ac:dyDescent="0.25">
      <c r="A134" s="115" t="s">
        <v>62</v>
      </c>
      <c r="B134" s="116">
        <v>3260899</v>
      </c>
      <c r="C134" s="117" t="s">
        <v>461</v>
      </c>
      <c r="D134" s="116" t="s">
        <v>64</v>
      </c>
      <c r="E134" s="117" t="s">
        <v>462</v>
      </c>
      <c r="F134" s="117" t="s">
        <v>463</v>
      </c>
      <c r="G134" s="116">
        <v>1</v>
      </c>
      <c r="H134" s="118">
        <v>5.1999999999999998E-2</v>
      </c>
      <c r="I134" s="118">
        <v>7</v>
      </c>
      <c r="J134" s="119">
        <v>22</v>
      </c>
      <c r="K134" s="117" t="s">
        <v>464</v>
      </c>
      <c r="L134" s="116"/>
    </row>
    <row r="135" spans="1:12" ht="13.8" x14ac:dyDescent="0.25">
      <c r="A135" s="115" t="s">
        <v>62</v>
      </c>
      <c r="B135" s="116">
        <v>3260900</v>
      </c>
      <c r="C135" s="117" t="s">
        <v>465</v>
      </c>
      <c r="D135" s="116" t="s">
        <v>64</v>
      </c>
      <c r="E135" s="117" t="s">
        <v>466</v>
      </c>
      <c r="F135" s="117" t="s">
        <v>467</v>
      </c>
      <c r="G135" s="116">
        <v>1</v>
      </c>
      <c r="H135" s="118">
        <v>2</v>
      </c>
      <c r="I135" s="118">
        <v>7</v>
      </c>
      <c r="J135" s="119">
        <v>712</v>
      </c>
      <c r="K135" s="117" t="s">
        <v>468</v>
      </c>
      <c r="L135" s="116" t="s">
        <v>68</v>
      </c>
    </row>
    <row r="136" spans="1:12" ht="13.8" x14ac:dyDescent="0.25">
      <c r="A136" s="115" t="s">
        <v>62</v>
      </c>
      <c r="B136" s="116">
        <v>3260901</v>
      </c>
      <c r="C136" s="117" t="s">
        <v>465</v>
      </c>
      <c r="D136" s="116" t="s">
        <v>64</v>
      </c>
      <c r="E136" s="117" t="s">
        <v>469</v>
      </c>
      <c r="F136" s="117" t="s">
        <v>470</v>
      </c>
      <c r="G136" s="116">
        <v>1</v>
      </c>
      <c r="H136" s="118">
        <v>0.17699999999999999</v>
      </c>
      <c r="I136" s="118">
        <v>10</v>
      </c>
      <c r="J136" s="119">
        <v>448</v>
      </c>
      <c r="K136" s="117" t="s">
        <v>471</v>
      </c>
      <c r="L136" s="116" t="s">
        <v>68</v>
      </c>
    </row>
    <row r="137" spans="1:12" ht="13.8" x14ac:dyDescent="0.25">
      <c r="A137" s="115" t="s">
        <v>62</v>
      </c>
      <c r="B137" s="116">
        <v>3260904</v>
      </c>
      <c r="C137" s="117" t="s">
        <v>465</v>
      </c>
      <c r="D137" s="116" t="s">
        <v>64</v>
      </c>
      <c r="E137" s="117" t="s">
        <v>472</v>
      </c>
      <c r="F137" s="117" t="s">
        <v>473</v>
      </c>
      <c r="G137" s="116">
        <v>1</v>
      </c>
      <c r="H137" s="118">
        <v>6.351</v>
      </c>
      <c r="I137" s="118">
        <v>8.1080000000000005</v>
      </c>
      <c r="J137" s="119">
        <v>366</v>
      </c>
      <c r="K137" s="117" t="s">
        <v>474</v>
      </c>
      <c r="L137" s="116" t="s">
        <v>68</v>
      </c>
    </row>
    <row r="138" spans="1:12" ht="13.8" x14ac:dyDescent="0.25">
      <c r="A138" s="115" t="s">
        <v>62</v>
      </c>
      <c r="B138" s="116">
        <v>3260905</v>
      </c>
      <c r="C138" s="117" t="s">
        <v>465</v>
      </c>
      <c r="D138" s="116" t="s">
        <v>64</v>
      </c>
      <c r="E138" s="117" t="s">
        <v>475</v>
      </c>
      <c r="F138" s="117" t="s">
        <v>476</v>
      </c>
      <c r="G138" s="116">
        <v>1</v>
      </c>
      <c r="H138" s="118">
        <v>7.9379999999999997</v>
      </c>
      <c r="I138" s="118">
        <v>8.8849999999999998</v>
      </c>
      <c r="J138" s="119">
        <v>418</v>
      </c>
      <c r="K138" s="117" t="s">
        <v>477</v>
      </c>
      <c r="L138" s="116" t="s">
        <v>68</v>
      </c>
    </row>
    <row r="139" spans="1:12" ht="13.8" x14ac:dyDescent="0.25">
      <c r="A139" s="115" t="s">
        <v>62</v>
      </c>
      <c r="B139" s="116">
        <v>3260906</v>
      </c>
      <c r="C139" s="117" t="s">
        <v>465</v>
      </c>
      <c r="D139" s="116" t="s">
        <v>64</v>
      </c>
      <c r="E139" s="117" t="s">
        <v>478</v>
      </c>
      <c r="F139" s="117" t="s">
        <v>479</v>
      </c>
      <c r="G139" s="116">
        <v>1</v>
      </c>
      <c r="H139" s="118">
        <v>9.5259999999999998</v>
      </c>
      <c r="I139" s="118">
        <v>9.6620000000000008</v>
      </c>
      <c r="J139" s="119">
        <v>470</v>
      </c>
      <c r="K139" s="117" t="s">
        <v>480</v>
      </c>
      <c r="L139" s="116" t="s">
        <v>68</v>
      </c>
    </row>
    <row r="140" spans="1:12" ht="13.8" x14ac:dyDescent="0.25">
      <c r="A140" s="115" t="s">
        <v>62</v>
      </c>
      <c r="B140" s="116">
        <v>3260907</v>
      </c>
      <c r="C140" s="117" t="s">
        <v>465</v>
      </c>
      <c r="D140" s="116" t="s">
        <v>64</v>
      </c>
      <c r="E140" s="117" t="s">
        <v>481</v>
      </c>
      <c r="F140" s="117" t="s">
        <v>482</v>
      </c>
      <c r="G140" s="116">
        <v>1</v>
      </c>
      <c r="H140" s="118">
        <v>0.48399999999999999</v>
      </c>
      <c r="I140" s="118">
        <v>9.6620000000000008</v>
      </c>
      <c r="J140" s="119">
        <v>464</v>
      </c>
      <c r="K140" s="117" t="s">
        <v>483</v>
      </c>
      <c r="L140" s="116" t="s">
        <v>68</v>
      </c>
    </row>
    <row r="141" spans="1:12" ht="13.8" x14ac:dyDescent="0.25">
      <c r="A141" s="115" t="s">
        <v>62</v>
      </c>
      <c r="B141" s="116">
        <v>3260908</v>
      </c>
      <c r="C141" s="117" t="s">
        <v>465</v>
      </c>
      <c r="D141" s="116" t="s">
        <v>64</v>
      </c>
      <c r="E141" s="117" t="s">
        <v>484</v>
      </c>
      <c r="F141" s="117" t="s">
        <v>485</v>
      </c>
      <c r="G141" s="116">
        <v>1</v>
      </c>
      <c r="H141" s="118">
        <v>11.114000000000001</v>
      </c>
      <c r="I141" s="118">
        <v>10.439</v>
      </c>
      <c r="J141" s="119">
        <v>522</v>
      </c>
      <c r="K141" s="117" t="s">
        <v>486</v>
      </c>
      <c r="L141" s="116" t="s">
        <v>68</v>
      </c>
    </row>
    <row r="142" spans="1:12" ht="13.8" x14ac:dyDescent="0.25">
      <c r="A142" s="115" t="s">
        <v>62</v>
      </c>
      <c r="B142" s="116">
        <v>3260909</v>
      </c>
      <c r="C142" s="117" t="s">
        <v>465</v>
      </c>
      <c r="D142" s="116" t="s">
        <v>64</v>
      </c>
      <c r="E142" s="117" t="s">
        <v>487</v>
      </c>
      <c r="F142" s="117" t="s">
        <v>488</v>
      </c>
      <c r="G142" s="116">
        <v>1</v>
      </c>
      <c r="H142" s="118">
        <v>0.56499999999999995</v>
      </c>
      <c r="I142" s="118">
        <v>10.439</v>
      </c>
      <c r="J142" s="119">
        <v>515</v>
      </c>
      <c r="K142" s="117" t="s">
        <v>489</v>
      </c>
      <c r="L142" s="116" t="s">
        <v>68</v>
      </c>
    </row>
    <row r="143" spans="1:12" ht="13.8" x14ac:dyDescent="0.25">
      <c r="A143" s="115" t="s">
        <v>62</v>
      </c>
      <c r="B143" s="116">
        <v>3262693</v>
      </c>
      <c r="C143" s="117" t="s">
        <v>465</v>
      </c>
      <c r="D143" s="116" t="s">
        <v>64</v>
      </c>
      <c r="E143" s="117" t="s">
        <v>490</v>
      </c>
      <c r="F143" s="117" t="s">
        <v>491</v>
      </c>
      <c r="G143" s="116">
        <v>1</v>
      </c>
      <c r="H143" s="118">
        <v>1E-3</v>
      </c>
      <c r="I143" s="118">
        <v>1E-3</v>
      </c>
      <c r="J143" s="119">
        <v>551</v>
      </c>
      <c r="K143" s="117" t="s">
        <v>492</v>
      </c>
      <c r="L143" s="116" t="s">
        <v>68</v>
      </c>
    </row>
    <row r="144" spans="1:12" ht="13.8" x14ac:dyDescent="0.25">
      <c r="A144" s="115" t="s">
        <v>62</v>
      </c>
      <c r="B144" s="116">
        <v>3260910</v>
      </c>
      <c r="C144" s="117" t="s">
        <v>465</v>
      </c>
      <c r="D144" s="116" t="s">
        <v>64</v>
      </c>
      <c r="E144" s="117" t="s">
        <v>493</v>
      </c>
      <c r="F144" s="117" t="s">
        <v>494</v>
      </c>
      <c r="G144" s="116">
        <v>1</v>
      </c>
      <c r="H144" s="118">
        <v>12.701000000000001</v>
      </c>
      <c r="I144" s="118">
        <v>11.215999999999999</v>
      </c>
      <c r="J144" s="119">
        <v>571</v>
      </c>
      <c r="K144" s="117" t="s">
        <v>495</v>
      </c>
      <c r="L144" s="116" t="s">
        <v>68</v>
      </c>
    </row>
    <row r="145" spans="1:12" ht="13.8" x14ac:dyDescent="0.25">
      <c r="A145" s="115" t="s">
        <v>62</v>
      </c>
      <c r="B145" s="116">
        <v>3260911</v>
      </c>
      <c r="C145" s="117" t="s">
        <v>465</v>
      </c>
      <c r="D145" s="116" t="s">
        <v>64</v>
      </c>
      <c r="E145" s="117" t="s">
        <v>496</v>
      </c>
      <c r="F145" s="117" t="s">
        <v>497</v>
      </c>
      <c r="G145" s="116">
        <v>1</v>
      </c>
      <c r="H145" s="118">
        <v>1.542</v>
      </c>
      <c r="I145" s="118">
        <v>19.844000000000001</v>
      </c>
      <c r="J145" s="119">
        <v>1194</v>
      </c>
      <c r="K145" s="117" t="s">
        <v>498</v>
      </c>
      <c r="L145" s="116" t="s">
        <v>68</v>
      </c>
    </row>
    <row r="146" spans="1:12" ht="13.8" x14ac:dyDescent="0.25">
      <c r="A146" s="115" t="s">
        <v>62</v>
      </c>
      <c r="B146" s="116">
        <v>3260912</v>
      </c>
      <c r="C146" s="117" t="s">
        <v>465</v>
      </c>
      <c r="D146" s="116" t="s">
        <v>64</v>
      </c>
      <c r="E146" s="117" t="s">
        <v>499</v>
      </c>
      <c r="F146" s="117" t="s">
        <v>500</v>
      </c>
      <c r="G146" s="116">
        <v>1</v>
      </c>
      <c r="H146" s="118">
        <v>1.667</v>
      </c>
      <c r="I146" s="118">
        <v>21.047999999999998</v>
      </c>
      <c r="J146" s="119">
        <v>1287</v>
      </c>
      <c r="K146" s="117" t="s">
        <v>501</v>
      </c>
      <c r="L146" s="116" t="s">
        <v>68</v>
      </c>
    </row>
    <row r="147" spans="1:12" ht="13.8" x14ac:dyDescent="0.25">
      <c r="A147" s="115" t="s">
        <v>62</v>
      </c>
      <c r="B147" s="116">
        <v>3260913</v>
      </c>
      <c r="C147" s="117" t="s">
        <v>465</v>
      </c>
      <c r="D147" s="116" t="s">
        <v>64</v>
      </c>
      <c r="E147" s="117" t="s">
        <v>502</v>
      </c>
      <c r="F147" s="117" t="s">
        <v>503</v>
      </c>
      <c r="G147" s="116">
        <v>1</v>
      </c>
      <c r="H147" s="118">
        <v>0.64600000000000002</v>
      </c>
      <c r="I147" s="118">
        <v>11.215999999999999</v>
      </c>
      <c r="J147" s="119">
        <v>562</v>
      </c>
      <c r="K147" s="117" t="s">
        <v>504</v>
      </c>
      <c r="L147" s="116" t="s">
        <v>68</v>
      </c>
    </row>
    <row r="148" spans="1:12" ht="13.8" x14ac:dyDescent="0.25">
      <c r="A148" s="115" t="s">
        <v>62</v>
      </c>
      <c r="B148" s="116">
        <v>3260914</v>
      </c>
      <c r="C148" s="117" t="s">
        <v>465</v>
      </c>
      <c r="D148" s="116" t="s">
        <v>64</v>
      </c>
      <c r="E148" s="117" t="s">
        <v>505</v>
      </c>
      <c r="F148" s="117" t="s">
        <v>506</v>
      </c>
      <c r="G148" s="116">
        <v>1</v>
      </c>
      <c r="H148" s="118">
        <v>14.289</v>
      </c>
      <c r="I148" s="118">
        <v>11.993</v>
      </c>
      <c r="J148" s="119">
        <v>651</v>
      </c>
      <c r="K148" s="117" t="s">
        <v>507</v>
      </c>
      <c r="L148" s="116" t="s">
        <v>68</v>
      </c>
    </row>
    <row r="149" spans="1:12" ht="13.8" x14ac:dyDescent="0.25">
      <c r="A149" s="115" t="s">
        <v>62</v>
      </c>
      <c r="B149" s="116">
        <v>3260915</v>
      </c>
      <c r="C149" s="117" t="s">
        <v>465</v>
      </c>
      <c r="D149" s="116" t="s">
        <v>64</v>
      </c>
      <c r="E149" s="117" t="s">
        <v>508</v>
      </c>
      <c r="F149" s="117" t="s">
        <v>509</v>
      </c>
      <c r="G149" s="116">
        <v>1</v>
      </c>
      <c r="H149" s="118">
        <v>0.72699999999999998</v>
      </c>
      <c r="I149" s="118">
        <v>11.993</v>
      </c>
      <c r="J149" s="119">
        <v>642</v>
      </c>
      <c r="K149" s="117" t="s">
        <v>510</v>
      </c>
      <c r="L149" s="116" t="s">
        <v>68</v>
      </c>
    </row>
    <row r="150" spans="1:12" ht="13.8" x14ac:dyDescent="0.25">
      <c r="A150" s="115" t="s">
        <v>62</v>
      </c>
      <c r="B150" s="116">
        <v>3260916</v>
      </c>
      <c r="C150" s="117" t="s">
        <v>465</v>
      </c>
      <c r="D150" s="116" t="s">
        <v>64</v>
      </c>
      <c r="E150" s="117" t="s">
        <v>511</v>
      </c>
      <c r="F150" s="117" t="s">
        <v>512</v>
      </c>
      <c r="G150" s="116">
        <v>1</v>
      </c>
      <c r="H150" s="118">
        <v>15.877000000000001</v>
      </c>
      <c r="I150" s="118">
        <v>12.77</v>
      </c>
      <c r="J150" s="119">
        <v>704</v>
      </c>
      <c r="K150" s="117" t="s">
        <v>513</v>
      </c>
      <c r="L150" s="116" t="s">
        <v>68</v>
      </c>
    </row>
    <row r="151" spans="1:12" ht="13.8" x14ac:dyDescent="0.25">
      <c r="A151" s="115" t="s">
        <v>62</v>
      </c>
      <c r="B151" s="116">
        <v>3260917</v>
      </c>
      <c r="C151" s="117" t="s">
        <v>465</v>
      </c>
      <c r="D151" s="116" t="s">
        <v>64</v>
      </c>
      <c r="E151" s="117" t="s">
        <v>514</v>
      </c>
      <c r="F151" s="117" t="s">
        <v>515</v>
      </c>
      <c r="G151" s="116">
        <v>1</v>
      </c>
      <c r="H151" s="118">
        <v>0.80700000000000005</v>
      </c>
      <c r="I151" s="118">
        <v>12.77</v>
      </c>
      <c r="J151" s="119">
        <v>693</v>
      </c>
      <c r="K151" s="117" t="s">
        <v>516</v>
      </c>
      <c r="L151" s="116" t="s">
        <v>68</v>
      </c>
    </row>
    <row r="152" spans="1:12" ht="13.8" x14ac:dyDescent="0.25">
      <c r="A152" s="115" t="s">
        <v>62</v>
      </c>
      <c r="B152" s="116">
        <v>3260918</v>
      </c>
      <c r="C152" s="117" t="s">
        <v>465</v>
      </c>
      <c r="D152" s="116" t="s">
        <v>64</v>
      </c>
      <c r="E152" s="117" t="s">
        <v>517</v>
      </c>
      <c r="F152" s="117" t="s">
        <v>518</v>
      </c>
      <c r="G152" s="116">
        <v>1</v>
      </c>
      <c r="H152" s="118">
        <v>17.463999999999999</v>
      </c>
      <c r="I152" s="118">
        <v>13.547000000000001</v>
      </c>
      <c r="J152" s="119">
        <v>755</v>
      </c>
      <c r="K152" s="117" t="s">
        <v>519</v>
      </c>
      <c r="L152" s="116" t="s">
        <v>68</v>
      </c>
    </row>
    <row r="153" spans="1:12" ht="13.8" x14ac:dyDescent="0.25">
      <c r="A153" s="115" t="s">
        <v>62</v>
      </c>
      <c r="B153" s="116">
        <v>3260919</v>
      </c>
      <c r="C153" s="117" t="s">
        <v>465</v>
      </c>
      <c r="D153" s="116" t="s">
        <v>64</v>
      </c>
      <c r="E153" s="117" t="s">
        <v>520</v>
      </c>
      <c r="F153" s="117" t="s">
        <v>521</v>
      </c>
      <c r="G153" s="116">
        <v>1</v>
      </c>
      <c r="H153" s="118">
        <v>0.88800000000000001</v>
      </c>
      <c r="I153" s="118">
        <v>13.547000000000001</v>
      </c>
      <c r="J153" s="119">
        <v>744</v>
      </c>
      <c r="K153" s="117" t="s">
        <v>522</v>
      </c>
      <c r="L153" s="116" t="s">
        <v>68</v>
      </c>
    </row>
    <row r="154" spans="1:12" ht="13.8" x14ac:dyDescent="0.25">
      <c r="A154" s="115" t="s">
        <v>62</v>
      </c>
      <c r="B154" s="116">
        <v>3260920</v>
      </c>
      <c r="C154" s="117" t="s">
        <v>465</v>
      </c>
      <c r="D154" s="116" t="s">
        <v>64</v>
      </c>
      <c r="E154" s="117" t="s">
        <v>523</v>
      </c>
      <c r="F154" s="117" t="s">
        <v>524</v>
      </c>
      <c r="G154" s="116">
        <v>1</v>
      </c>
      <c r="H154" s="118">
        <v>19.052</v>
      </c>
      <c r="I154" s="118">
        <v>14.324</v>
      </c>
      <c r="J154" s="119">
        <v>788</v>
      </c>
      <c r="K154" s="117" t="s">
        <v>525</v>
      </c>
      <c r="L154" s="116" t="s">
        <v>68</v>
      </c>
    </row>
    <row r="155" spans="1:12" ht="13.8" x14ac:dyDescent="0.25">
      <c r="A155" s="115" t="s">
        <v>62</v>
      </c>
      <c r="B155" s="116">
        <v>3260921</v>
      </c>
      <c r="C155" s="117" t="s">
        <v>465</v>
      </c>
      <c r="D155" s="116" t="s">
        <v>64</v>
      </c>
      <c r="E155" s="117" t="s">
        <v>526</v>
      </c>
      <c r="F155" s="117" t="s">
        <v>527</v>
      </c>
      <c r="G155" s="116">
        <v>1</v>
      </c>
      <c r="H155" s="118">
        <v>2.3130000000000002</v>
      </c>
      <c r="I155" s="118">
        <v>19.844000000000001</v>
      </c>
      <c r="J155" s="119">
        <v>1636</v>
      </c>
      <c r="K155" s="117" t="s">
        <v>528</v>
      </c>
      <c r="L155" s="116" t="s">
        <v>68</v>
      </c>
    </row>
    <row r="156" spans="1:12" ht="13.8" x14ac:dyDescent="0.25">
      <c r="A156" s="115" t="s">
        <v>62</v>
      </c>
      <c r="B156" s="116">
        <v>3260922</v>
      </c>
      <c r="C156" s="117" t="s">
        <v>465</v>
      </c>
      <c r="D156" s="116" t="s">
        <v>64</v>
      </c>
      <c r="E156" s="117" t="s">
        <v>529</v>
      </c>
      <c r="F156" s="117" t="s">
        <v>530</v>
      </c>
      <c r="G156" s="116">
        <v>1</v>
      </c>
      <c r="H156" s="118">
        <v>2.5</v>
      </c>
      <c r="I156" s="118">
        <v>21.047999999999998</v>
      </c>
      <c r="J156" s="119">
        <v>1754</v>
      </c>
      <c r="K156" s="117" t="s">
        <v>531</v>
      </c>
      <c r="L156" s="116" t="s">
        <v>68</v>
      </c>
    </row>
    <row r="157" spans="1:12" ht="13.8" x14ac:dyDescent="0.25">
      <c r="A157" s="115" t="s">
        <v>62</v>
      </c>
      <c r="B157" s="116">
        <v>3260923</v>
      </c>
      <c r="C157" s="117" t="s">
        <v>465</v>
      </c>
      <c r="D157" s="116" t="s">
        <v>64</v>
      </c>
      <c r="E157" s="117" t="s">
        <v>532</v>
      </c>
      <c r="F157" s="117" t="s">
        <v>533</v>
      </c>
      <c r="G157" s="116">
        <v>1</v>
      </c>
      <c r="H157" s="118">
        <v>0.96899999999999997</v>
      </c>
      <c r="I157" s="118">
        <v>14.324</v>
      </c>
      <c r="J157" s="119">
        <v>795</v>
      </c>
      <c r="K157" s="117" t="s">
        <v>534</v>
      </c>
      <c r="L157" s="116" t="s">
        <v>68</v>
      </c>
    </row>
    <row r="158" spans="1:12" ht="13.8" x14ac:dyDescent="0.25">
      <c r="A158" s="115" t="s">
        <v>62</v>
      </c>
      <c r="B158" s="116">
        <v>3260924</v>
      </c>
      <c r="C158" s="117" t="s">
        <v>465</v>
      </c>
      <c r="D158" s="116" t="s">
        <v>64</v>
      </c>
      <c r="E158" s="117" t="s">
        <v>535</v>
      </c>
      <c r="F158" s="117" t="s">
        <v>536</v>
      </c>
      <c r="G158" s="116">
        <v>1</v>
      </c>
      <c r="H158" s="118">
        <v>20.64</v>
      </c>
      <c r="I158" s="118">
        <v>15.101000000000001</v>
      </c>
      <c r="J158" s="119">
        <v>861</v>
      </c>
      <c r="K158" s="117" t="s">
        <v>537</v>
      </c>
      <c r="L158" s="116" t="s">
        <v>68</v>
      </c>
    </row>
    <row r="159" spans="1:12" ht="13.8" x14ac:dyDescent="0.25">
      <c r="A159" s="115" t="s">
        <v>62</v>
      </c>
      <c r="B159" s="116">
        <v>3260925</v>
      </c>
      <c r="C159" s="117" t="s">
        <v>465</v>
      </c>
      <c r="D159" s="116" t="s">
        <v>64</v>
      </c>
      <c r="E159" s="117" t="s">
        <v>538</v>
      </c>
      <c r="F159" s="117" t="s">
        <v>539</v>
      </c>
      <c r="G159" s="116">
        <v>1</v>
      </c>
      <c r="H159" s="118">
        <v>1.0489999999999999</v>
      </c>
      <c r="I159" s="118">
        <v>15.101000000000001</v>
      </c>
      <c r="J159" s="119">
        <v>848</v>
      </c>
      <c r="K159" s="117" t="s">
        <v>540</v>
      </c>
      <c r="L159" s="116" t="s">
        <v>68</v>
      </c>
    </row>
    <row r="160" spans="1:12" ht="13.8" x14ac:dyDescent="0.25">
      <c r="A160" s="115" t="s">
        <v>62</v>
      </c>
      <c r="B160" s="116">
        <v>3260926</v>
      </c>
      <c r="C160" s="117" t="s">
        <v>465</v>
      </c>
      <c r="D160" s="116" t="s">
        <v>64</v>
      </c>
      <c r="E160" s="117" t="s">
        <v>541</v>
      </c>
      <c r="F160" s="117" t="s">
        <v>542</v>
      </c>
      <c r="G160" s="116">
        <v>1</v>
      </c>
      <c r="H160" s="118">
        <v>22.227</v>
      </c>
      <c r="I160" s="118">
        <v>15.878</v>
      </c>
      <c r="J160" s="119">
        <v>914</v>
      </c>
      <c r="K160" s="117" t="s">
        <v>543</v>
      </c>
      <c r="L160" s="116" t="s">
        <v>68</v>
      </c>
    </row>
    <row r="161" spans="1:12" ht="13.8" x14ac:dyDescent="0.25">
      <c r="A161" s="115" t="s">
        <v>62</v>
      </c>
      <c r="B161" s="116">
        <v>3260927</v>
      </c>
      <c r="C161" s="117" t="s">
        <v>465</v>
      </c>
      <c r="D161" s="116" t="s">
        <v>64</v>
      </c>
      <c r="E161" s="117" t="s">
        <v>544</v>
      </c>
      <c r="F161" s="117" t="s">
        <v>545</v>
      </c>
      <c r="G161" s="116">
        <v>1</v>
      </c>
      <c r="H161" s="118">
        <v>1.1299999999999999</v>
      </c>
      <c r="I161" s="118">
        <v>15.878</v>
      </c>
      <c r="J161" s="119">
        <v>885</v>
      </c>
      <c r="K161" s="117" t="s">
        <v>546</v>
      </c>
      <c r="L161" s="116" t="s">
        <v>68</v>
      </c>
    </row>
    <row r="162" spans="1:12" ht="13.8" x14ac:dyDescent="0.25">
      <c r="A162" s="115" t="s">
        <v>62</v>
      </c>
      <c r="B162" s="116">
        <v>3260928</v>
      </c>
      <c r="C162" s="117" t="s">
        <v>465</v>
      </c>
      <c r="D162" s="116" t="s">
        <v>64</v>
      </c>
      <c r="E162" s="117" t="s">
        <v>547</v>
      </c>
      <c r="F162" s="117" t="s">
        <v>548</v>
      </c>
      <c r="G162" s="116">
        <v>1</v>
      </c>
      <c r="H162" s="118">
        <v>23.815000000000001</v>
      </c>
      <c r="I162" s="118">
        <v>16.655000000000001</v>
      </c>
      <c r="J162" s="119">
        <v>966</v>
      </c>
      <c r="K162" s="117" t="s">
        <v>549</v>
      </c>
      <c r="L162" s="116" t="s">
        <v>68</v>
      </c>
    </row>
    <row r="163" spans="1:12" ht="13.8" x14ac:dyDescent="0.25">
      <c r="A163" s="115" t="s">
        <v>62</v>
      </c>
      <c r="B163" s="116">
        <v>3260929</v>
      </c>
      <c r="C163" s="117" t="s">
        <v>465</v>
      </c>
      <c r="D163" s="116" t="s">
        <v>64</v>
      </c>
      <c r="E163" s="117" t="s">
        <v>550</v>
      </c>
      <c r="F163" s="117" t="s">
        <v>551</v>
      </c>
      <c r="G163" s="116">
        <v>1</v>
      </c>
      <c r="H163" s="118">
        <v>1.2110000000000001</v>
      </c>
      <c r="I163" s="118">
        <v>16.655000000000001</v>
      </c>
      <c r="J163" s="119">
        <v>950</v>
      </c>
      <c r="K163" s="117" t="s">
        <v>552</v>
      </c>
      <c r="L163" s="116" t="s">
        <v>68</v>
      </c>
    </row>
    <row r="164" spans="1:12" ht="13.8" x14ac:dyDescent="0.25">
      <c r="A164" s="115" t="s">
        <v>62</v>
      </c>
      <c r="B164" s="116">
        <v>3260930</v>
      </c>
      <c r="C164" s="117" t="s">
        <v>465</v>
      </c>
      <c r="D164" s="116" t="s">
        <v>64</v>
      </c>
      <c r="E164" s="117" t="s">
        <v>553</v>
      </c>
      <c r="F164" s="117" t="s">
        <v>554</v>
      </c>
      <c r="G164" s="116">
        <v>1</v>
      </c>
      <c r="H164" s="118">
        <v>25.402999999999999</v>
      </c>
      <c r="I164" s="118">
        <v>17.431999999999999</v>
      </c>
      <c r="J164" s="119">
        <v>1008</v>
      </c>
      <c r="K164" s="117" t="s">
        <v>555</v>
      </c>
      <c r="L164" s="116" t="s">
        <v>68</v>
      </c>
    </row>
    <row r="165" spans="1:12" ht="13.8" x14ac:dyDescent="0.25">
      <c r="A165" s="115" t="s">
        <v>62</v>
      </c>
      <c r="B165" s="116">
        <v>3260931</v>
      </c>
      <c r="C165" s="117" t="s">
        <v>465</v>
      </c>
      <c r="D165" s="116" t="s">
        <v>64</v>
      </c>
      <c r="E165" s="117" t="s">
        <v>556</v>
      </c>
      <c r="F165" s="117" t="s">
        <v>557</v>
      </c>
      <c r="G165" s="116">
        <v>1</v>
      </c>
      <c r="H165" s="118">
        <v>1.292</v>
      </c>
      <c r="I165" s="118">
        <v>17.431999999999999</v>
      </c>
      <c r="J165" s="119">
        <v>1002</v>
      </c>
      <c r="K165" s="117" t="s">
        <v>558</v>
      </c>
      <c r="L165" s="116" t="s">
        <v>68</v>
      </c>
    </row>
    <row r="166" spans="1:12" ht="13.8" x14ac:dyDescent="0.25">
      <c r="A166" s="115" t="s">
        <v>62</v>
      </c>
      <c r="B166" s="116">
        <v>3260932</v>
      </c>
      <c r="C166" s="117" t="s">
        <v>465</v>
      </c>
      <c r="D166" s="116" t="s">
        <v>64</v>
      </c>
      <c r="E166" s="117" t="s">
        <v>559</v>
      </c>
      <c r="F166" s="117" t="s">
        <v>560</v>
      </c>
      <c r="G166" s="116">
        <v>1</v>
      </c>
      <c r="H166" s="118">
        <v>2</v>
      </c>
      <c r="I166" s="118">
        <v>10</v>
      </c>
      <c r="J166" s="119">
        <v>1291</v>
      </c>
      <c r="K166" s="117" t="s">
        <v>561</v>
      </c>
      <c r="L166" s="116" t="s">
        <v>68</v>
      </c>
    </row>
    <row r="167" spans="1:12" ht="13.8" x14ac:dyDescent="0.25">
      <c r="A167" s="115" t="s">
        <v>62</v>
      </c>
      <c r="B167" s="116">
        <v>3260933</v>
      </c>
      <c r="C167" s="117" t="s">
        <v>465</v>
      </c>
      <c r="D167" s="116" t="s">
        <v>64</v>
      </c>
      <c r="E167" s="117" t="s">
        <v>562</v>
      </c>
      <c r="F167" s="117" t="s">
        <v>563</v>
      </c>
      <c r="G167" s="116">
        <v>1</v>
      </c>
      <c r="H167" s="118">
        <v>0.5</v>
      </c>
      <c r="I167" s="118">
        <v>1</v>
      </c>
      <c r="J167" s="119">
        <v>134</v>
      </c>
      <c r="K167" s="117" t="s">
        <v>564</v>
      </c>
      <c r="L167" s="116" t="s">
        <v>68</v>
      </c>
    </row>
    <row r="168" spans="1:12" ht="13.8" x14ac:dyDescent="0.25">
      <c r="A168" s="115" t="s">
        <v>62</v>
      </c>
      <c r="B168" s="116">
        <v>3260934</v>
      </c>
      <c r="C168" s="117" t="s">
        <v>465</v>
      </c>
      <c r="D168" s="116" t="s">
        <v>64</v>
      </c>
      <c r="E168" s="117" t="s">
        <v>565</v>
      </c>
      <c r="F168" s="117" t="s">
        <v>566</v>
      </c>
      <c r="G168" s="116">
        <v>1</v>
      </c>
      <c r="H168" s="118">
        <v>0.5</v>
      </c>
      <c r="I168" s="118">
        <v>2</v>
      </c>
      <c r="J168" s="119">
        <v>167</v>
      </c>
      <c r="K168" s="117" t="s">
        <v>567</v>
      </c>
      <c r="L168" s="116" t="s">
        <v>68</v>
      </c>
    </row>
    <row r="169" spans="1:12" ht="13.8" x14ac:dyDescent="0.25">
      <c r="A169" s="115" t="s">
        <v>62</v>
      </c>
      <c r="B169" s="116">
        <v>3260935</v>
      </c>
      <c r="C169" s="117" t="s">
        <v>465</v>
      </c>
      <c r="D169" s="116" t="s">
        <v>64</v>
      </c>
      <c r="E169" s="117" t="s">
        <v>568</v>
      </c>
      <c r="F169" s="117" t="s">
        <v>569</v>
      </c>
      <c r="G169" s="116">
        <v>1</v>
      </c>
      <c r="H169" s="118">
        <v>1</v>
      </c>
      <c r="I169" s="118">
        <v>1</v>
      </c>
      <c r="J169" s="119">
        <v>372</v>
      </c>
      <c r="K169" s="117" t="s">
        <v>570</v>
      </c>
      <c r="L169" s="116" t="s">
        <v>68</v>
      </c>
    </row>
    <row r="170" spans="1:12" ht="13.8" x14ac:dyDescent="0.25">
      <c r="A170" s="115" t="s">
        <v>62</v>
      </c>
      <c r="B170" s="116">
        <v>3262687</v>
      </c>
      <c r="C170" s="117" t="s">
        <v>465</v>
      </c>
      <c r="D170" s="116" t="s">
        <v>64</v>
      </c>
      <c r="E170" s="117" t="s">
        <v>571</v>
      </c>
      <c r="F170" s="117" t="s">
        <v>572</v>
      </c>
      <c r="G170" s="116">
        <v>1</v>
      </c>
      <c r="H170" s="118">
        <v>0.39</v>
      </c>
      <c r="I170" s="118">
        <v>4</v>
      </c>
      <c r="J170" s="119">
        <v>393</v>
      </c>
      <c r="K170" s="117" t="s">
        <v>573</v>
      </c>
      <c r="L170" s="116" t="s">
        <v>68</v>
      </c>
    </row>
    <row r="171" spans="1:12" ht="13.8" x14ac:dyDescent="0.25">
      <c r="A171" s="115" t="s">
        <v>62</v>
      </c>
      <c r="B171" s="116">
        <v>3260937</v>
      </c>
      <c r="C171" s="117" t="s">
        <v>465</v>
      </c>
      <c r="D171" s="116" t="s">
        <v>64</v>
      </c>
      <c r="E171" s="117" t="s">
        <v>574</v>
      </c>
      <c r="F171" s="117" t="s">
        <v>575</v>
      </c>
      <c r="G171" s="116">
        <v>1</v>
      </c>
      <c r="H171" s="118">
        <v>0.222</v>
      </c>
      <c r="I171" s="118">
        <v>13</v>
      </c>
      <c r="J171" s="119">
        <v>676</v>
      </c>
      <c r="K171" s="117" t="s">
        <v>576</v>
      </c>
      <c r="L171" s="116" t="s">
        <v>68</v>
      </c>
    </row>
    <row r="172" spans="1:12" ht="13.8" x14ac:dyDescent="0.25">
      <c r="A172" s="115" t="s">
        <v>62</v>
      </c>
      <c r="B172" s="116">
        <v>3261053</v>
      </c>
      <c r="C172" s="117" t="s">
        <v>63</v>
      </c>
      <c r="D172" s="116" t="s">
        <v>577</v>
      </c>
      <c r="E172" s="117" t="s">
        <v>65</v>
      </c>
      <c r="F172" s="117" t="s">
        <v>578</v>
      </c>
      <c r="G172" s="116">
        <v>1</v>
      </c>
      <c r="H172" s="118">
        <v>6.0279999999999996</v>
      </c>
      <c r="I172" s="118">
        <v>25</v>
      </c>
      <c r="J172" s="119">
        <v>1915</v>
      </c>
      <c r="K172" s="117" t="s">
        <v>579</v>
      </c>
      <c r="L172" s="116" t="s">
        <v>68</v>
      </c>
    </row>
    <row r="173" spans="1:12" ht="13.8" x14ac:dyDescent="0.25">
      <c r="A173" s="115" t="s">
        <v>62</v>
      </c>
      <c r="B173" s="116">
        <v>3261054</v>
      </c>
      <c r="C173" s="117" t="s">
        <v>63</v>
      </c>
      <c r="D173" s="116" t="s">
        <v>577</v>
      </c>
      <c r="E173" s="117" t="s">
        <v>69</v>
      </c>
      <c r="F173" s="117" t="s">
        <v>580</v>
      </c>
      <c r="G173" s="116">
        <v>1</v>
      </c>
      <c r="H173" s="118">
        <v>6.0279999999999996</v>
      </c>
      <c r="I173" s="118">
        <v>25</v>
      </c>
      <c r="J173" s="119">
        <v>1915</v>
      </c>
      <c r="K173" s="117" t="s">
        <v>581</v>
      </c>
      <c r="L173" s="116" t="s">
        <v>68</v>
      </c>
    </row>
    <row r="174" spans="1:12" ht="13.8" x14ac:dyDescent="0.25">
      <c r="A174" s="115" t="s">
        <v>62</v>
      </c>
      <c r="B174" s="116">
        <v>3261055</v>
      </c>
      <c r="C174" s="117" t="s">
        <v>63</v>
      </c>
      <c r="D174" s="116" t="s">
        <v>577</v>
      </c>
      <c r="E174" s="117" t="s">
        <v>72</v>
      </c>
      <c r="F174" s="117" t="s">
        <v>582</v>
      </c>
      <c r="G174" s="116">
        <v>1</v>
      </c>
      <c r="H174" s="118">
        <v>7.5350000000000001</v>
      </c>
      <c r="I174" s="118">
        <v>27</v>
      </c>
      <c r="J174" s="119">
        <v>2057</v>
      </c>
      <c r="K174" s="117" t="s">
        <v>583</v>
      </c>
      <c r="L174" s="116" t="s">
        <v>68</v>
      </c>
    </row>
    <row r="175" spans="1:12" ht="13.8" x14ac:dyDescent="0.25">
      <c r="A175" s="115" t="s">
        <v>62</v>
      </c>
      <c r="B175" s="116">
        <v>3261056</v>
      </c>
      <c r="C175" s="117" t="s">
        <v>63</v>
      </c>
      <c r="D175" s="116" t="s">
        <v>577</v>
      </c>
      <c r="E175" s="117" t="s">
        <v>75</v>
      </c>
      <c r="F175" s="117" t="s">
        <v>584</v>
      </c>
      <c r="G175" s="116">
        <v>1</v>
      </c>
      <c r="H175" s="118">
        <v>7.5350000000000001</v>
      </c>
      <c r="I175" s="118">
        <v>27</v>
      </c>
      <c r="J175" s="119">
        <v>2057</v>
      </c>
      <c r="K175" s="117" t="s">
        <v>585</v>
      </c>
      <c r="L175" s="116" t="s">
        <v>68</v>
      </c>
    </row>
    <row r="176" spans="1:12" ht="13.8" x14ac:dyDescent="0.25">
      <c r="A176" s="115" t="s">
        <v>62</v>
      </c>
      <c r="B176" s="116">
        <v>3261057</v>
      </c>
      <c r="C176" s="117" t="s">
        <v>63</v>
      </c>
      <c r="D176" s="116" t="s">
        <v>577</v>
      </c>
      <c r="E176" s="117" t="s">
        <v>78</v>
      </c>
      <c r="F176" s="117" t="s">
        <v>586</v>
      </c>
      <c r="G176" s="116">
        <v>1</v>
      </c>
      <c r="H176" s="118">
        <v>7.5350000000000001</v>
      </c>
      <c r="I176" s="118">
        <v>35</v>
      </c>
      <c r="J176" s="119">
        <v>2550</v>
      </c>
      <c r="K176" s="117" t="s">
        <v>587</v>
      </c>
      <c r="L176" s="116" t="s">
        <v>68</v>
      </c>
    </row>
    <row r="177" spans="1:12" ht="13.8" x14ac:dyDescent="0.25">
      <c r="A177" s="115" t="s">
        <v>62</v>
      </c>
      <c r="B177" s="116">
        <v>3261058</v>
      </c>
      <c r="C177" s="117" t="s">
        <v>63</v>
      </c>
      <c r="D177" s="116" t="s">
        <v>577</v>
      </c>
      <c r="E177" s="117" t="s">
        <v>81</v>
      </c>
      <c r="F177" s="117" t="s">
        <v>588</v>
      </c>
      <c r="G177" s="116">
        <v>1</v>
      </c>
      <c r="H177" s="118">
        <v>7.5350000000000001</v>
      </c>
      <c r="I177" s="118">
        <v>35</v>
      </c>
      <c r="J177" s="119">
        <v>2550</v>
      </c>
      <c r="K177" s="117" t="s">
        <v>589</v>
      </c>
      <c r="L177" s="116" t="s">
        <v>68</v>
      </c>
    </row>
    <row r="178" spans="1:12" ht="13.8" x14ac:dyDescent="0.25">
      <c r="A178" s="115" t="s">
        <v>62</v>
      </c>
      <c r="B178" s="116">
        <v>3261059</v>
      </c>
      <c r="C178" s="117" t="s">
        <v>63</v>
      </c>
      <c r="D178" s="116" t="s">
        <v>577</v>
      </c>
      <c r="E178" s="117" t="s">
        <v>84</v>
      </c>
      <c r="F178" s="117" t="s">
        <v>590</v>
      </c>
      <c r="G178" s="116">
        <v>1</v>
      </c>
      <c r="H178" s="118">
        <v>9.0419999999999998</v>
      </c>
      <c r="I178" s="118">
        <v>31</v>
      </c>
      <c r="J178" s="119">
        <v>2198</v>
      </c>
      <c r="K178" s="117" t="s">
        <v>591</v>
      </c>
      <c r="L178" s="116" t="s">
        <v>68</v>
      </c>
    </row>
    <row r="179" spans="1:12" ht="13.8" x14ac:dyDescent="0.25">
      <c r="A179" s="115" t="s">
        <v>62</v>
      </c>
      <c r="B179" s="116">
        <v>3261060</v>
      </c>
      <c r="C179" s="117" t="s">
        <v>63</v>
      </c>
      <c r="D179" s="116" t="s">
        <v>577</v>
      </c>
      <c r="E179" s="117" t="s">
        <v>87</v>
      </c>
      <c r="F179" s="117" t="s">
        <v>592</v>
      </c>
      <c r="G179" s="116">
        <v>1</v>
      </c>
      <c r="H179" s="118">
        <v>9.0419999999999998</v>
      </c>
      <c r="I179" s="118">
        <v>31</v>
      </c>
      <c r="J179" s="119">
        <v>2198</v>
      </c>
      <c r="K179" s="117" t="s">
        <v>593</v>
      </c>
      <c r="L179" s="116" t="s">
        <v>68</v>
      </c>
    </row>
    <row r="180" spans="1:12" ht="13.8" x14ac:dyDescent="0.25">
      <c r="A180" s="115" t="s">
        <v>62</v>
      </c>
      <c r="B180" s="116">
        <v>3261061</v>
      </c>
      <c r="C180" s="117" t="s">
        <v>63</v>
      </c>
      <c r="D180" s="116" t="s">
        <v>577</v>
      </c>
      <c r="E180" s="117" t="s">
        <v>90</v>
      </c>
      <c r="F180" s="117" t="s">
        <v>594</v>
      </c>
      <c r="G180" s="116">
        <v>1</v>
      </c>
      <c r="H180" s="118">
        <v>9.0419999999999998</v>
      </c>
      <c r="I180" s="118">
        <v>42</v>
      </c>
      <c r="J180" s="119">
        <v>2857</v>
      </c>
      <c r="K180" s="117" t="s">
        <v>595</v>
      </c>
      <c r="L180" s="116" t="s">
        <v>68</v>
      </c>
    </row>
    <row r="181" spans="1:12" ht="13.8" x14ac:dyDescent="0.25">
      <c r="A181" s="115" t="s">
        <v>62</v>
      </c>
      <c r="B181" s="116">
        <v>3261062</v>
      </c>
      <c r="C181" s="117" t="s">
        <v>63</v>
      </c>
      <c r="D181" s="116" t="s">
        <v>577</v>
      </c>
      <c r="E181" s="117" t="s">
        <v>93</v>
      </c>
      <c r="F181" s="117" t="s">
        <v>596</v>
      </c>
      <c r="G181" s="116">
        <v>1</v>
      </c>
      <c r="H181" s="118">
        <v>9.0419999999999998</v>
      </c>
      <c r="I181" s="118">
        <v>42</v>
      </c>
      <c r="J181" s="119">
        <v>2857</v>
      </c>
      <c r="K181" s="117" t="s">
        <v>597</v>
      </c>
      <c r="L181" s="116" t="s">
        <v>68</v>
      </c>
    </row>
    <row r="182" spans="1:12" ht="13.8" x14ac:dyDescent="0.25">
      <c r="A182" s="115" t="s">
        <v>62</v>
      </c>
      <c r="B182" s="116">
        <v>3261063</v>
      </c>
      <c r="C182" s="117" t="s">
        <v>63</v>
      </c>
      <c r="D182" s="116" t="s">
        <v>577</v>
      </c>
      <c r="E182" s="117" t="s">
        <v>96</v>
      </c>
      <c r="F182" s="117" t="s">
        <v>598</v>
      </c>
      <c r="G182" s="116">
        <v>1</v>
      </c>
      <c r="H182" s="118">
        <v>10.548999999999999</v>
      </c>
      <c r="I182" s="118">
        <v>36</v>
      </c>
      <c r="J182" s="119">
        <v>2340</v>
      </c>
      <c r="K182" s="117" t="s">
        <v>599</v>
      </c>
      <c r="L182" s="116" t="s">
        <v>68</v>
      </c>
    </row>
    <row r="183" spans="1:12" ht="13.8" x14ac:dyDescent="0.25">
      <c r="A183" s="115" t="s">
        <v>62</v>
      </c>
      <c r="B183" s="116">
        <v>3261064</v>
      </c>
      <c r="C183" s="117" t="s">
        <v>63</v>
      </c>
      <c r="D183" s="116" t="s">
        <v>577</v>
      </c>
      <c r="E183" s="117" t="s">
        <v>99</v>
      </c>
      <c r="F183" s="117" t="s">
        <v>600</v>
      </c>
      <c r="G183" s="116">
        <v>1</v>
      </c>
      <c r="H183" s="118">
        <v>10.548999999999999</v>
      </c>
      <c r="I183" s="118">
        <v>36</v>
      </c>
      <c r="J183" s="119">
        <v>2340</v>
      </c>
      <c r="K183" s="117" t="s">
        <v>601</v>
      </c>
      <c r="L183" s="116" t="s">
        <v>68</v>
      </c>
    </row>
    <row r="184" spans="1:12" ht="13.8" x14ac:dyDescent="0.25">
      <c r="A184" s="115" t="s">
        <v>62</v>
      </c>
      <c r="B184" s="116">
        <v>3261065</v>
      </c>
      <c r="C184" s="117" t="s">
        <v>63</v>
      </c>
      <c r="D184" s="116" t="s">
        <v>577</v>
      </c>
      <c r="E184" s="117" t="s">
        <v>102</v>
      </c>
      <c r="F184" s="117" t="s">
        <v>602</v>
      </c>
      <c r="G184" s="116">
        <v>1</v>
      </c>
      <c r="H184" s="118">
        <v>10.548999999999999</v>
      </c>
      <c r="I184" s="118">
        <v>47</v>
      </c>
      <c r="J184" s="119">
        <v>3316</v>
      </c>
      <c r="K184" s="117" t="s">
        <v>603</v>
      </c>
      <c r="L184" s="116" t="s">
        <v>68</v>
      </c>
    </row>
    <row r="185" spans="1:12" ht="13.8" x14ac:dyDescent="0.25">
      <c r="A185" s="115" t="s">
        <v>62</v>
      </c>
      <c r="B185" s="116">
        <v>3261066</v>
      </c>
      <c r="C185" s="117" t="s">
        <v>63</v>
      </c>
      <c r="D185" s="116" t="s">
        <v>577</v>
      </c>
      <c r="E185" s="117" t="s">
        <v>105</v>
      </c>
      <c r="F185" s="117" t="s">
        <v>604</v>
      </c>
      <c r="G185" s="116">
        <v>1</v>
      </c>
      <c r="H185" s="118">
        <v>10.548999999999999</v>
      </c>
      <c r="I185" s="118">
        <v>47</v>
      </c>
      <c r="J185" s="119">
        <v>3316</v>
      </c>
      <c r="K185" s="117" t="s">
        <v>605</v>
      </c>
      <c r="L185" s="116" t="s">
        <v>68</v>
      </c>
    </row>
    <row r="186" spans="1:12" ht="13.8" x14ac:dyDescent="0.25">
      <c r="A186" s="115" t="s">
        <v>62</v>
      </c>
      <c r="B186" s="116">
        <v>3261067</v>
      </c>
      <c r="C186" s="117" t="s">
        <v>63</v>
      </c>
      <c r="D186" s="116" t="s">
        <v>577</v>
      </c>
      <c r="E186" s="117" t="s">
        <v>108</v>
      </c>
      <c r="F186" s="117" t="s">
        <v>606</v>
      </c>
      <c r="G186" s="116">
        <v>1</v>
      </c>
      <c r="H186" s="118">
        <v>12.055999999999999</v>
      </c>
      <c r="I186" s="118">
        <v>40</v>
      </c>
      <c r="J186" s="119">
        <v>2481</v>
      </c>
      <c r="K186" s="117" t="s">
        <v>607</v>
      </c>
      <c r="L186" s="116" t="s">
        <v>68</v>
      </c>
    </row>
    <row r="187" spans="1:12" ht="13.8" x14ac:dyDescent="0.25">
      <c r="A187" s="115" t="s">
        <v>62</v>
      </c>
      <c r="B187" s="116">
        <v>3261068</v>
      </c>
      <c r="C187" s="117" t="s">
        <v>63</v>
      </c>
      <c r="D187" s="116" t="s">
        <v>577</v>
      </c>
      <c r="E187" s="117" t="s">
        <v>111</v>
      </c>
      <c r="F187" s="117" t="s">
        <v>608</v>
      </c>
      <c r="G187" s="116">
        <v>1</v>
      </c>
      <c r="H187" s="118">
        <v>12.055999999999999</v>
      </c>
      <c r="I187" s="118">
        <v>40</v>
      </c>
      <c r="J187" s="119">
        <v>2481</v>
      </c>
      <c r="K187" s="117" t="s">
        <v>609</v>
      </c>
      <c r="L187" s="116" t="s">
        <v>68</v>
      </c>
    </row>
    <row r="188" spans="1:12" ht="13.8" x14ac:dyDescent="0.25">
      <c r="A188" s="115" t="s">
        <v>62</v>
      </c>
      <c r="B188" s="116">
        <v>3261069</v>
      </c>
      <c r="C188" s="117" t="s">
        <v>63</v>
      </c>
      <c r="D188" s="116" t="s">
        <v>577</v>
      </c>
      <c r="E188" s="117" t="s">
        <v>114</v>
      </c>
      <c r="F188" s="117" t="s">
        <v>610</v>
      </c>
      <c r="G188" s="116">
        <v>1</v>
      </c>
      <c r="H188" s="118">
        <v>12.055999999999999</v>
      </c>
      <c r="I188" s="118">
        <v>54</v>
      </c>
      <c r="J188" s="119">
        <v>3595</v>
      </c>
      <c r="K188" s="117" t="s">
        <v>611</v>
      </c>
      <c r="L188" s="116" t="s">
        <v>68</v>
      </c>
    </row>
    <row r="189" spans="1:12" ht="13.8" x14ac:dyDescent="0.25">
      <c r="A189" s="115" t="s">
        <v>62</v>
      </c>
      <c r="B189" s="116">
        <v>3261070</v>
      </c>
      <c r="C189" s="117" t="s">
        <v>63</v>
      </c>
      <c r="D189" s="116" t="s">
        <v>577</v>
      </c>
      <c r="E189" s="117" t="s">
        <v>117</v>
      </c>
      <c r="F189" s="117" t="s">
        <v>612</v>
      </c>
      <c r="G189" s="116">
        <v>1</v>
      </c>
      <c r="H189" s="118">
        <v>12.055999999999999</v>
      </c>
      <c r="I189" s="118">
        <v>54</v>
      </c>
      <c r="J189" s="119">
        <v>3595</v>
      </c>
      <c r="K189" s="117" t="s">
        <v>613</v>
      </c>
      <c r="L189" s="116" t="s">
        <v>68</v>
      </c>
    </row>
    <row r="190" spans="1:12" ht="13.8" x14ac:dyDescent="0.25">
      <c r="A190" s="115" t="s">
        <v>62</v>
      </c>
      <c r="B190" s="116">
        <v>3261071</v>
      </c>
      <c r="C190" s="117" t="s">
        <v>63</v>
      </c>
      <c r="D190" s="116" t="s">
        <v>577</v>
      </c>
      <c r="E190" s="117" t="s">
        <v>120</v>
      </c>
      <c r="F190" s="117" t="s">
        <v>614</v>
      </c>
      <c r="G190" s="116">
        <v>1</v>
      </c>
      <c r="H190" s="118">
        <v>13.563000000000001</v>
      </c>
      <c r="I190" s="118">
        <v>60</v>
      </c>
      <c r="J190" s="119">
        <v>3972</v>
      </c>
      <c r="K190" s="117" t="s">
        <v>615</v>
      </c>
      <c r="L190" s="116" t="s">
        <v>68</v>
      </c>
    </row>
    <row r="191" spans="1:12" ht="13.8" x14ac:dyDescent="0.25">
      <c r="A191" s="115" t="s">
        <v>62</v>
      </c>
      <c r="B191" s="116">
        <v>3261072</v>
      </c>
      <c r="C191" s="117" t="s">
        <v>63</v>
      </c>
      <c r="D191" s="116" t="s">
        <v>577</v>
      </c>
      <c r="E191" s="117" t="s">
        <v>123</v>
      </c>
      <c r="F191" s="117" t="s">
        <v>616</v>
      </c>
      <c r="G191" s="116">
        <v>1</v>
      </c>
      <c r="H191" s="118">
        <v>13.563000000000001</v>
      </c>
      <c r="I191" s="118">
        <v>45</v>
      </c>
      <c r="J191" s="119">
        <v>2767</v>
      </c>
      <c r="K191" s="117" t="s">
        <v>617</v>
      </c>
      <c r="L191" s="116" t="s">
        <v>68</v>
      </c>
    </row>
    <row r="192" spans="1:12" ht="13.8" x14ac:dyDescent="0.25">
      <c r="A192" s="115" t="s">
        <v>62</v>
      </c>
      <c r="B192" s="116">
        <v>3261073</v>
      </c>
      <c r="C192" s="117" t="s">
        <v>63</v>
      </c>
      <c r="D192" s="116" t="s">
        <v>577</v>
      </c>
      <c r="E192" s="117" t="s">
        <v>126</v>
      </c>
      <c r="F192" s="117" t="s">
        <v>618</v>
      </c>
      <c r="G192" s="116">
        <v>1</v>
      </c>
      <c r="H192" s="118">
        <v>15.069000000000001</v>
      </c>
      <c r="I192" s="118">
        <v>66</v>
      </c>
      <c r="J192" s="119">
        <v>4183</v>
      </c>
      <c r="K192" s="117" t="s">
        <v>619</v>
      </c>
      <c r="L192" s="116" t="s">
        <v>68</v>
      </c>
    </row>
    <row r="193" spans="1:12" ht="13.8" x14ac:dyDescent="0.25">
      <c r="A193" s="115" t="s">
        <v>62</v>
      </c>
      <c r="B193" s="116">
        <v>3261074</v>
      </c>
      <c r="C193" s="117" t="s">
        <v>63</v>
      </c>
      <c r="D193" s="116" t="s">
        <v>577</v>
      </c>
      <c r="E193" s="117" t="s">
        <v>129</v>
      </c>
      <c r="F193" s="117" t="s">
        <v>620</v>
      </c>
      <c r="G193" s="116">
        <v>1</v>
      </c>
      <c r="H193" s="118">
        <v>15.069000000000001</v>
      </c>
      <c r="I193" s="118">
        <v>50</v>
      </c>
      <c r="J193" s="119">
        <v>2908</v>
      </c>
      <c r="K193" s="117" t="s">
        <v>621</v>
      </c>
      <c r="L193" s="116" t="s">
        <v>68</v>
      </c>
    </row>
    <row r="194" spans="1:12" ht="13.8" x14ac:dyDescent="0.25">
      <c r="A194" s="115" t="s">
        <v>62</v>
      </c>
      <c r="B194" s="116">
        <v>3261075</v>
      </c>
      <c r="C194" s="117" t="s">
        <v>63</v>
      </c>
      <c r="D194" s="116" t="s">
        <v>577</v>
      </c>
      <c r="E194" s="117" t="s">
        <v>132</v>
      </c>
      <c r="F194" s="117" t="s">
        <v>622</v>
      </c>
      <c r="G194" s="116">
        <v>1</v>
      </c>
      <c r="H194" s="118">
        <v>16.576000000000001</v>
      </c>
      <c r="I194" s="118">
        <v>72</v>
      </c>
      <c r="J194" s="119">
        <v>4396</v>
      </c>
      <c r="K194" s="117" t="s">
        <v>623</v>
      </c>
      <c r="L194" s="116" t="s">
        <v>68</v>
      </c>
    </row>
    <row r="195" spans="1:12" ht="13.8" x14ac:dyDescent="0.25">
      <c r="A195" s="115" t="s">
        <v>62</v>
      </c>
      <c r="B195" s="116">
        <v>3261076</v>
      </c>
      <c r="C195" s="117" t="s">
        <v>63</v>
      </c>
      <c r="D195" s="116" t="s">
        <v>577</v>
      </c>
      <c r="E195" s="117" t="s">
        <v>135</v>
      </c>
      <c r="F195" s="117" t="s">
        <v>624</v>
      </c>
      <c r="G195" s="116">
        <v>1</v>
      </c>
      <c r="H195" s="118">
        <v>16.576000000000001</v>
      </c>
      <c r="I195" s="118">
        <v>54</v>
      </c>
      <c r="J195" s="119">
        <v>3050</v>
      </c>
      <c r="K195" s="117" t="s">
        <v>625</v>
      </c>
      <c r="L195" s="116" t="s">
        <v>68</v>
      </c>
    </row>
    <row r="196" spans="1:12" ht="13.8" x14ac:dyDescent="0.25">
      <c r="A196" s="115" t="s">
        <v>62</v>
      </c>
      <c r="B196" s="116">
        <v>3261077</v>
      </c>
      <c r="C196" s="117" t="s">
        <v>63</v>
      </c>
      <c r="D196" s="116" t="s">
        <v>577</v>
      </c>
      <c r="E196" s="117" t="s">
        <v>138</v>
      </c>
      <c r="F196" s="117" t="s">
        <v>626</v>
      </c>
      <c r="G196" s="116">
        <v>1</v>
      </c>
      <c r="H196" s="118">
        <v>18.082999999999998</v>
      </c>
      <c r="I196" s="118">
        <v>78</v>
      </c>
      <c r="J196" s="119">
        <v>4608</v>
      </c>
      <c r="K196" s="117" t="s">
        <v>627</v>
      </c>
      <c r="L196" s="116" t="s">
        <v>68</v>
      </c>
    </row>
    <row r="197" spans="1:12" ht="13.8" x14ac:dyDescent="0.25">
      <c r="A197" s="115" t="s">
        <v>62</v>
      </c>
      <c r="B197" s="116">
        <v>3261078</v>
      </c>
      <c r="C197" s="117" t="s">
        <v>63</v>
      </c>
      <c r="D197" s="116" t="s">
        <v>577</v>
      </c>
      <c r="E197" s="117" t="s">
        <v>141</v>
      </c>
      <c r="F197" s="117" t="s">
        <v>628</v>
      </c>
      <c r="G197" s="116">
        <v>1</v>
      </c>
      <c r="H197" s="118">
        <v>18.082999999999998</v>
      </c>
      <c r="I197" s="118">
        <v>59</v>
      </c>
      <c r="J197" s="119">
        <v>3192</v>
      </c>
      <c r="K197" s="117" t="s">
        <v>629</v>
      </c>
      <c r="L197" s="116" t="s">
        <v>68</v>
      </c>
    </row>
    <row r="198" spans="1:12" ht="13.8" x14ac:dyDescent="0.25">
      <c r="A198" s="115" t="s">
        <v>62</v>
      </c>
      <c r="B198" s="116">
        <v>3261079</v>
      </c>
      <c r="C198" s="117" t="s">
        <v>63</v>
      </c>
      <c r="D198" s="116" t="s">
        <v>577</v>
      </c>
      <c r="E198" s="117" t="s">
        <v>144</v>
      </c>
      <c r="F198" s="117" t="s">
        <v>630</v>
      </c>
      <c r="G198" s="116">
        <v>1</v>
      </c>
      <c r="H198" s="118">
        <v>24.111000000000001</v>
      </c>
      <c r="I198" s="118">
        <v>56</v>
      </c>
      <c r="J198" s="119">
        <v>3895</v>
      </c>
      <c r="K198" s="117" t="s">
        <v>631</v>
      </c>
      <c r="L198" s="116" t="s">
        <v>68</v>
      </c>
    </row>
    <row r="199" spans="1:12" ht="13.8" x14ac:dyDescent="0.25">
      <c r="A199" s="115" t="s">
        <v>62</v>
      </c>
      <c r="B199" s="116">
        <v>3261080</v>
      </c>
      <c r="C199" s="117" t="s">
        <v>63</v>
      </c>
      <c r="D199" s="116" t="s">
        <v>577</v>
      </c>
      <c r="E199" s="117" t="s">
        <v>147</v>
      </c>
      <c r="F199" s="117" t="s">
        <v>632</v>
      </c>
      <c r="G199" s="116">
        <v>1</v>
      </c>
      <c r="H199" s="118">
        <v>24.111000000000001</v>
      </c>
      <c r="I199" s="118">
        <v>56</v>
      </c>
      <c r="J199" s="119">
        <v>3895</v>
      </c>
      <c r="K199" s="117" t="s">
        <v>633</v>
      </c>
      <c r="L199" s="116" t="s">
        <v>68</v>
      </c>
    </row>
    <row r="200" spans="1:12" ht="13.8" x14ac:dyDescent="0.25">
      <c r="A200" s="115" t="s">
        <v>62</v>
      </c>
      <c r="B200" s="116">
        <v>3261081</v>
      </c>
      <c r="C200" s="117" t="s">
        <v>63</v>
      </c>
      <c r="D200" s="116" t="s">
        <v>577</v>
      </c>
      <c r="E200" s="117" t="s">
        <v>150</v>
      </c>
      <c r="F200" s="117" t="s">
        <v>634</v>
      </c>
      <c r="G200" s="116">
        <v>1</v>
      </c>
      <c r="H200" s="118">
        <v>12.055999999999999</v>
      </c>
      <c r="I200" s="118">
        <v>60</v>
      </c>
      <c r="J200" s="119">
        <v>4110</v>
      </c>
      <c r="K200" s="117" t="s">
        <v>635</v>
      </c>
      <c r="L200" s="116" t="s">
        <v>68</v>
      </c>
    </row>
    <row r="201" spans="1:12" ht="13.8" x14ac:dyDescent="0.25">
      <c r="A201" s="115" t="s">
        <v>62</v>
      </c>
      <c r="B201" s="116">
        <v>3262746</v>
      </c>
      <c r="C201" s="117" t="s">
        <v>63</v>
      </c>
      <c r="D201" s="116" t="s">
        <v>577</v>
      </c>
      <c r="E201" s="117" t="s">
        <v>153</v>
      </c>
      <c r="F201" s="117" t="s">
        <v>636</v>
      </c>
      <c r="G201" s="116">
        <v>1</v>
      </c>
      <c r="H201" s="118">
        <v>7.5350000000000001</v>
      </c>
      <c r="I201" s="118">
        <v>56</v>
      </c>
      <c r="J201" s="119">
        <v>3884</v>
      </c>
      <c r="K201" s="117" t="s">
        <v>637</v>
      </c>
      <c r="L201" s="116" t="s">
        <v>68</v>
      </c>
    </row>
    <row r="202" spans="1:12" ht="13.8" x14ac:dyDescent="0.25">
      <c r="A202" s="115" t="s">
        <v>62</v>
      </c>
      <c r="B202" s="116">
        <v>3262747</v>
      </c>
      <c r="C202" s="117" t="s">
        <v>63</v>
      </c>
      <c r="D202" s="116" t="s">
        <v>577</v>
      </c>
      <c r="E202" s="117" t="s">
        <v>156</v>
      </c>
      <c r="F202" s="117" t="s">
        <v>638</v>
      </c>
      <c r="G202" s="116">
        <v>1</v>
      </c>
      <c r="H202" s="118">
        <v>9.0419999999999998</v>
      </c>
      <c r="I202" s="118">
        <v>66</v>
      </c>
      <c r="J202" s="119">
        <v>4172</v>
      </c>
      <c r="K202" s="117" t="s">
        <v>639</v>
      </c>
      <c r="L202" s="116" t="s">
        <v>68</v>
      </c>
    </row>
    <row r="203" spans="1:12" ht="13.8" x14ac:dyDescent="0.25">
      <c r="A203" s="115" t="s">
        <v>62</v>
      </c>
      <c r="B203" s="116">
        <v>3262748</v>
      </c>
      <c r="C203" s="117" t="s">
        <v>63</v>
      </c>
      <c r="D203" s="116" t="s">
        <v>577</v>
      </c>
      <c r="E203" s="117" t="s">
        <v>159</v>
      </c>
      <c r="F203" s="117" t="s">
        <v>640</v>
      </c>
      <c r="G203" s="116">
        <v>1</v>
      </c>
      <c r="H203" s="118">
        <v>10.548999999999999</v>
      </c>
      <c r="I203" s="118">
        <v>77</v>
      </c>
      <c r="J203" s="119">
        <v>4459</v>
      </c>
      <c r="K203" s="117" t="s">
        <v>641</v>
      </c>
      <c r="L203" s="116" t="s">
        <v>68</v>
      </c>
    </row>
    <row r="204" spans="1:12" ht="13.8" x14ac:dyDescent="0.25">
      <c r="A204" s="115" t="s">
        <v>62</v>
      </c>
      <c r="B204" s="116">
        <v>3262749</v>
      </c>
      <c r="C204" s="117" t="s">
        <v>63</v>
      </c>
      <c r="D204" s="116" t="s">
        <v>577</v>
      </c>
      <c r="E204" s="117" t="s">
        <v>162</v>
      </c>
      <c r="F204" s="117" t="s">
        <v>642</v>
      </c>
      <c r="G204" s="116">
        <v>1</v>
      </c>
      <c r="H204" s="118">
        <v>13.707000000000001</v>
      </c>
      <c r="I204" s="118">
        <v>84</v>
      </c>
      <c r="J204" s="119">
        <v>4745</v>
      </c>
      <c r="K204" s="117" t="s">
        <v>643</v>
      </c>
      <c r="L204" s="116" t="s">
        <v>68</v>
      </c>
    </row>
    <row r="205" spans="1:12" ht="13.8" x14ac:dyDescent="0.25">
      <c r="A205" s="115" t="s">
        <v>62</v>
      </c>
      <c r="B205" s="116">
        <v>3262765</v>
      </c>
      <c r="C205" s="117" t="s">
        <v>63</v>
      </c>
      <c r="D205" s="116" t="s">
        <v>577</v>
      </c>
      <c r="E205" s="117" t="s">
        <v>165</v>
      </c>
      <c r="F205" s="117" t="s">
        <v>644</v>
      </c>
      <c r="G205" s="116">
        <v>1</v>
      </c>
      <c r="H205" s="118">
        <v>9.0120000000000005</v>
      </c>
      <c r="I205" s="118">
        <v>66</v>
      </c>
      <c r="J205" s="119">
        <v>3727</v>
      </c>
      <c r="K205" s="117" t="s">
        <v>645</v>
      </c>
      <c r="L205" s="116" t="s">
        <v>68</v>
      </c>
    </row>
    <row r="206" spans="1:12" ht="13.8" x14ac:dyDescent="0.25">
      <c r="A206" s="115" t="s">
        <v>62</v>
      </c>
      <c r="B206" s="116">
        <v>3262750</v>
      </c>
      <c r="C206" s="117" t="s">
        <v>63</v>
      </c>
      <c r="D206" s="116" t="s">
        <v>577</v>
      </c>
      <c r="E206" s="117" t="s">
        <v>168</v>
      </c>
      <c r="F206" s="117" t="s">
        <v>646</v>
      </c>
      <c r="G206" s="116">
        <v>1</v>
      </c>
      <c r="H206" s="118">
        <v>13.563000000000001</v>
      </c>
      <c r="I206" s="118">
        <v>98</v>
      </c>
      <c r="J206" s="119">
        <v>5036</v>
      </c>
      <c r="K206" s="117" t="s">
        <v>647</v>
      </c>
      <c r="L206" s="116" t="s">
        <v>68</v>
      </c>
    </row>
    <row r="207" spans="1:12" ht="13.8" x14ac:dyDescent="0.25">
      <c r="A207" s="115" t="s">
        <v>62</v>
      </c>
      <c r="B207" s="116">
        <v>3262751</v>
      </c>
      <c r="C207" s="117" t="s">
        <v>63</v>
      </c>
      <c r="D207" s="116" t="s">
        <v>577</v>
      </c>
      <c r="E207" s="117" t="s">
        <v>171</v>
      </c>
      <c r="F207" s="117" t="s">
        <v>648</v>
      </c>
      <c r="G207" s="116">
        <v>1</v>
      </c>
      <c r="H207" s="118">
        <v>15.069000000000001</v>
      </c>
      <c r="I207" s="118">
        <v>108</v>
      </c>
      <c r="J207" s="119">
        <v>5323</v>
      </c>
      <c r="K207" s="117" t="s">
        <v>649</v>
      </c>
      <c r="L207" s="116" t="s">
        <v>68</v>
      </c>
    </row>
    <row r="208" spans="1:12" ht="13.8" x14ac:dyDescent="0.25">
      <c r="A208" s="115" t="s">
        <v>62</v>
      </c>
      <c r="B208" s="116">
        <v>3262752</v>
      </c>
      <c r="C208" s="117" t="s">
        <v>63</v>
      </c>
      <c r="D208" s="116" t="s">
        <v>577</v>
      </c>
      <c r="E208" s="117" t="s">
        <v>174</v>
      </c>
      <c r="F208" s="117" t="s">
        <v>650</v>
      </c>
      <c r="G208" s="116">
        <v>1</v>
      </c>
      <c r="H208" s="118">
        <v>16.576000000000001</v>
      </c>
      <c r="I208" s="118">
        <v>119</v>
      </c>
      <c r="J208" s="119">
        <v>5611</v>
      </c>
      <c r="K208" s="117" t="s">
        <v>651</v>
      </c>
      <c r="L208" s="116" t="s">
        <v>68</v>
      </c>
    </row>
    <row r="209" spans="1:12" ht="13.8" x14ac:dyDescent="0.25">
      <c r="A209" s="115" t="s">
        <v>62</v>
      </c>
      <c r="B209" s="116">
        <v>3262753</v>
      </c>
      <c r="C209" s="117" t="s">
        <v>63</v>
      </c>
      <c r="D209" s="116" t="s">
        <v>577</v>
      </c>
      <c r="E209" s="117" t="s">
        <v>177</v>
      </c>
      <c r="F209" s="117" t="s">
        <v>652</v>
      </c>
      <c r="G209" s="116">
        <v>1</v>
      </c>
      <c r="H209" s="118">
        <v>18.082999999999998</v>
      </c>
      <c r="I209" s="118">
        <v>129</v>
      </c>
      <c r="J209" s="119">
        <v>5897</v>
      </c>
      <c r="K209" s="117" t="s">
        <v>653</v>
      </c>
      <c r="L209" s="116" t="s">
        <v>68</v>
      </c>
    </row>
    <row r="210" spans="1:12" ht="13.8" x14ac:dyDescent="0.25">
      <c r="A210" s="115" t="s">
        <v>62</v>
      </c>
      <c r="B210" s="116">
        <v>3262754</v>
      </c>
      <c r="C210" s="117" t="s">
        <v>63</v>
      </c>
      <c r="D210" s="116" t="s">
        <v>577</v>
      </c>
      <c r="E210" s="117" t="s">
        <v>180</v>
      </c>
      <c r="F210" s="117" t="s">
        <v>654</v>
      </c>
      <c r="G210" s="116">
        <v>1</v>
      </c>
      <c r="H210" s="118">
        <v>10</v>
      </c>
      <c r="I210" s="118">
        <v>30</v>
      </c>
      <c r="J210" s="119">
        <v>3150</v>
      </c>
      <c r="K210" s="117" t="s">
        <v>655</v>
      </c>
      <c r="L210" s="116" t="s">
        <v>68</v>
      </c>
    </row>
    <row r="211" spans="1:12" ht="13.8" x14ac:dyDescent="0.25">
      <c r="A211" s="115" t="s">
        <v>62</v>
      </c>
      <c r="B211" s="116">
        <v>3261082</v>
      </c>
      <c r="C211" s="117" t="s">
        <v>63</v>
      </c>
      <c r="D211" s="116" t="s">
        <v>577</v>
      </c>
      <c r="E211" s="117" t="s">
        <v>183</v>
      </c>
      <c r="F211" s="117" t="s">
        <v>656</v>
      </c>
      <c r="G211" s="116">
        <v>1</v>
      </c>
      <c r="H211" s="118">
        <v>9.0419999999999998</v>
      </c>
      <c r="I211" s="118">
        <v>25</v>
      </c>
      <c r="J211" s="119">
        <v>2184</v>
      </c>
      <c r="K211" s="117" t="s">
        <v>657</v>
      </c>
      <c r="L211" s="116" t="s">
        <v>68</v>
      </c>
    </row>
    <row r="212" spans="1:12" ht="13.8" x14ac:dyDescent="0.25">
      <c r="A212" s="115" t="s">
        <v>62</v>
      </c>
      <c r="B212" s="116">
        <v>3261083</v>
      </c>
      <c r="C212" s="117" t="s">
        <v>63</v>
      </c>
      <c r="D212" s="116" t="s">
        <v>577</v>
      </c>
      <c r="E212" s="117" t="s">
        <v>186</v>
      </c>
      <c r="F212" s="117" t="s">
        <v>658</v>
      </c>
      <c r="G212" s="116">
        <v>1</v>
      </c>
      <c r="H212" s="118">
        <v>9.0419999999999998</v>
      </c>
      <c r="I212" s="118">
        <v>25</v>
      </c>
      <c r="J212" s="119">
        <v>2184</v>
      </c>
      <c r="K212" s="117" t="s">
        <v>659</v>
      </c>
      <c r="L212" s="116" t="s">
        <v>68</v>
      </c>
    </row>
    <row r="213" spans="1:12" ht="13.8" x14ac:dyDescent="0.25">
      <c r="A213" s="115" t="s">
        <v>62</v>
      </c>
      <c r="B213" s="116">
        <v>3261084</v>
      </c>
      <c r="C213" s="117" t="s">
        <v>63</v>
      </c>
      <c r="D213" s="116" t="s">
        <v>577</v>
      </c>
      <c r="E213" s="117" t="s">
        <v>189</v>
      </c>
      <c r="F213" s="117" t="s">
        <v>660</v>
      </c>
      <c r="G213" s="116">
        <v>1</v>
      </c>
      <c r="H213" s="118">
        <v>10.548999999999999</v>
      </c>
      <c r="I213" s="118">
        <v>29</v>
      </c>
      <c r="J213" s="119">
        <v>2313</v>
      </c>
      <c r="K213" s="117" t="s">
        <v>661</v>
      </c>
      <c r="L213" s="116" t="s">
        <v>68</v>
      </c>
    </row>
    <row r="214" spans="1:12" ht="13.8" x14ac:dyDescent="0.25">
      <c r="A214" s="115" t="s">
        <v>62</v>
      </c>
      <c r="B214" s="116">
        <v>3261085</v>
      </c>
      <c r="C214" s="117" t="s">
        <v>63</v>
      </c>
      <c r="D214" s="116" t="s">
        <v>577</v>
      </c>
      <c r="E214" s="117" t="s">
        <v>192</v>
      </c>
      <c r="F214" s="117" t="s">
        <v>662</v>
      </c>
      <c r="G214" s="116">
        <v>1</v>
      </c>
      <c r="H214" s="118">
        <v>10.548999999999999</v>
      </c>
      <c r="I214" s="118">
        <v>29</v>
      </c>
      <c r="J214" s="119">
        <v>2313</v>
      </c>
      <c r="K214" s="117" t="s">
        <v>663</v>
      </c>
      <c r="L214" s="116" t="s">
        <v>68</v>
      </c>
    </row>
    <row r="215" spans="1:12" ht="13.8" x14ac:dyDescent="0.25">
      <c r="A215" s="115" t="s">
        <v>62</v>
      </c>
      <c r="B215" s="116">
        <v>3261086</v>
      </c>
      <c r="C215" s="117" t="s">
        <v>63</v>
      </c>
      <c r="D215" s="116" t="s">
        <v>577</v>
      </c>
      <c r="E215" s="117" t="s">
        <v>195</v>
      </c>
      <c r="F215" s="117" t="s">
        <v>664</v>
      </c>
      <c r="G215" s="116">
        <v>1</v>
      </c>
      <c r="H215" s="118">
        <v>12.055999999999999</v>
      </c>
      <c r="I215" s="118">
        <v>33</v>
      </c>
      <c r="J215" s="119">
        <v>2440</v>
      </c>
      <c r="K215" s="117" t="s">
        <v>665</v>
      </c>
      <c r="L215" s="116" t="s">
        <v>68</v>
      </c>
    </row>
    <row r="216" spans="1:12" ht="13.8" x14ac:dyDescent="0.25">
      <c r="A216" s="115" t="s">
        <v>62</v>
      </c>
      <c r="B216" s="116">
        <v>3261087</v>
      </c>
      <c r="C216" s="117" t="s">
        <v>63</v>
      </c>
      <c r="D216" s="116" t="s">
        <v>577</v>
      </c>
      <c r="E216" s="117" t="s">
        <v>198</v>
      </c>
      <c r="F216" s="117" t="s">
        <v>666</v>
      </c>
      <c r="G216" s="116">
        <v>1</v>
      </c>
      <c r="H216" s="118">
        <v>12.055999999999999</v>
      </c>
      <c r="I216" s="118">
        <v>33</v>
      </c>
      <c r="J216" s="119">
        <v>2440</v>
      </c>
      <c r="K216" s="117" t="s">
        <v>667</v>
      </c>
      <c r="L216" s="116" t="s">
        <v>68</v>
      </c>
    </row>
    <row r="217" spans="1:12" ht="13.8" x14ac:dyDescent="0.25">
      <c r="A217" s="115" t="s">
        <v>62</v>
      </c>
      <c r="B217" s="116">
        <v>3261088</v>
      </c>
      <c r="C217" s="117" t="s">
        <v>63</v>
      </c>
      <c r="D217" s="116" t="s">
        <v>577</v>
      </c>
      <c r="E217" s="117" t="s">
        <v>201</v>
      </c>
      <c r="F217" s="117" t="s">
        <v>668</v>
      </c>
      <c r="G217" s="116">
        <v>1</v>
      </c>
      <c r="H217" s="118">
        <v>13.563000000000001</v>
      </c>
      <c r="I217" s="118">
        <v>37</v>
      </c>
      <c r="J217" s="119">
        <v>2557</v>
      </c>
      <c r="K217" s="117" t="s">
        <v>669</v>
      </c>
      <c r="L217" s="116" t="s">
        <v>68</v>
      </c>
    </row>
    <row r="218" spans="1:12" ht="13.8" x14ac:dyDescent="0.25">
      <c r="A218" s="115" t="s">
        <v>62</v>
      </c>
      <c r="B218" s="116">
        <v>3261089</v>
      </c>
      <c r="C218" s="117" t="s">
        <v>63</v>
      </c>
      <c r="D218" s="116" t="s">
        <v>577</v>
      </c>
      <c r="E218" s="117" t="s">
        <v>204</v>
      </c>
      <c r="F218" s="117" t="s">
        <v>670</v>
      </c>
      <c r="G218" s="116">
        <v>1</v>
      </c>
      <c r="H218" s="118">
        <v>15.069000000000001</v>
      </c>
      <c r="I218" s="118">
        <v>41</v>
      </c>
      <c r="J218" s="119">
        <v>2678</v>
      </c>
      <c r="K218" s="117" t="s">
        <v>671</v>
      </c>
      <c r="L218" s="116" t="s">
        <v>68</v>
      </c>
    </row>
    <row r="219" spans="1:12" ht="13.8" x14ac:dyDescent="0.25">
      <c r="A219" s="115" t="s">
        <v>62</v>
      </c>
      <c r="B219" s="116">
        <v>3261090</v>
      </c>
      <c r="C219" s="117" t="s">
        <v>63</v>
      </c>
      <c r="D219" s="116" t="s">
        <v>577</v>
      </c>
      <c r="E219" s="117" t="s">
        <v>207</v>
      </c>
      <c r="F219" s="117" t="s">
        <v>672</v>
      </c>
      <c r="G219" s="116">
        <v>1</v>
      </c>
      <c r="H219" s="118">
        <v>16.576000000000001</v>
      </c>
      <c r="I219" s="118">
        <v>45</v>
      </c>
      <c r="J219" s="119">
        <v>2857</v>
      </c>
      <c r="K219" s="117" t="s">
        <v>673</v>
      </c>
      <c r="L219" s="116" t="s">
        <v>68</v>
      </c>
    </row>
    <row r="220" spans="1:12" ht="13.8" x14ac:dyDescent="0.25">
      <c r="A220" s="115" t="s">
        <v>62</v>
      </c>
      <c r="B220" s="116">
        <v>3261091</v>
      </c>
      <c r="C220" s="117" t="s">
        <v>63</v>
      </c>
      <c r="D220" s="116" t="s">
        <v>577</v>
      </c>
      <c r="E220" s="117" t="s">
        <v>210</v>
      </c>
      <c r="F220" s="117" t="s">
        <v>674</v>
      </c>
      <c r="G220" s="116">
        <v>1</v>
      </c>
      <c r="H220" s="118">
        <v>18.082999999999998</v>
      </c>
      <c r="I220" s="118">
        <v>41</v>
      </c>
      <c r="J220" s="119">
        <v>2680</v>
      </c>
      <c r="K220" s="117" t="s">
        <v>675</v>
      </c>
      <c r="L220" s="116" t="s">
        <v>68</v>
      </c>
    </row>
    <row r="221" spans="1:12" ht="13.8" x14ac:dyDescent="0.25">
      <c r="A221" s="115" t="s">
        <v>62</v>
      </c>
      <c r="B221" s="116">
        <v>3261092</v>
      </c>
      <c r="C221" s="117" t="s">
        <v>63</v>
      </c>
      <c r="D221" s="116" t="s">
        <v>577</v>
      </c>
      <c r="E221" s="117" t="s">
        <v>213</v>
      </c>
      <c r="F221" s="117" t="s">
        <v>676</v>
      </c>
      <c r="G221" s="116">
        <v>1</v>
      </c>
      <c r="H221" s="118">
        <v>19.59</v>
      </c>
      <c r="I221" s="118">
        <v>52</v>
      </c>
      <c r="J221" s="119">
        <v>3235</v>
      </c>
      <c r="K221" s="117" t="s">
        <v>677</v>
      </c>
      <c r="L221" s="116" t="s">
        <v>68</v>
      </c>
    </row>
    <row r="222" spans="1:12" ht="13.8" x14ac:dyDescent="0.25">
      <c r="A222" s="115" t="s">
        <v>62</v>
      </c>
      <c r="B222" s="116">
        <v>3261093</v>
      </c>
      <c r="C222" s="117" t="s">
        <v>63</v>
      </c>
      <c r="D222" s="116" t="s">
        <v>577</v>
      </c>
      <c r="E222" s="117" t="s">
        <v>216</v>
      </c>
      <c r="F222" s="117" t="s">
        <v>678</v>
      </c>
      <c r="G222" s="116">
        <v>1</v>
      </c>
      <c r="H222" s="118">
        <v>21.097000000000001</v>
      </c>
      <c r="I222" s="118">
        <v>55</v>
      </c>
      <c r="J222" s="119">
        <v>3365</v>
      </c>
      <c r="K222" s="117" t="s">
        <v>679</v>
      </c>
      <c r="L222" s="116" t="s">
        <v>68</v>
      </c>
    </row>
    <row r="223" spans="1:12" ht="13.8" x14ac:dyDescent="0.25">
      <c r="A223" s="115" t="s">
        <v>62</v>
      </c>
      <c r="B223" s="116">
        <v>3261094</v>
      </c>
      <c r="C223" s="117" t="s">
        <v>63</v>
      </c>
      <c r="D223" s="116" t="s">
        <v>577</v>
      </c>
      <c r="E223" s="117" t="s">
        <v>219</v>
      </c>
      <c r="F223" s="117" t="s">
        <v>680</v>
      </c>
      <c r="G223" s="116">
        <v>1</v>
      </c>
      <c r="H223" s="118">
        <v>22.603999999999999</v>
      </c>
      <c r="I223" s="118">
        <v>59</v>
      </c>
      <c r="J223" s="119">
        <v>3492</v>
      </c>
      <c r="K223" s="117" t="s">
        <v>681</v>
      </c>
      <c r="L223" s="116" t="s">
        <v>68</v>
      </c>
    </row>
    <row r="224" spans="1:12" ht="13.8" x14ac:dyDescent="0.25">
      <c r="A224" s="115" t="s">
        <v>62</v>
      </c>
      <c r="B224" s="116">
        <v>3261095</v>
      </c>
      <c r="C224" s="117" t="s">
        <v>63</v>
      </c>
      <c r="D224" s="116" t="s">
        <v>577</v>
      </c>
      <c r="E224" s="117" t="s">
        <v>222</v>
      </c>
      <c r="F224" s="117" t="s">
        <v>682</v>
      </c>
      <c r="G224" s="116">
        <v>1</v>
      </c>
      <c r="H224" s="118">
        <v>24.111000000000001</v>
      </c>
      <c r="I224" s="118">
        <v>62</v>
      </c>
      <c r="J224" s="119">
        <v>3620</v>
      </c>
      <c r="K224" s="117" t="s">
        <v>683</v>
      </c>
      <c r="L224" s="116" t="s">
        <v>68</v>
      </c>
    </row>
    <row r="225" spans="1:12" ht="13.8" x14ac:dyDescent="0.25">
      <c r="A225" s="115" t="s">
        <v>62</v>
      </c>
      <c r="B225" s="116">
        <v>3261576</v>
      </c>
      <c r="C225" s="117" t="s">
        <v>225</v>
      </c>
      <c r="D225" s="116" t="s">
        <v>577</v>
      </c>
      <c r="E225" s="117" t="s">
        <v>226</v>
      </c>
      <c r="F225" s="117" t="s">
        <v>684</v>
      </c>
      <c r="G225" s="116">
        <v>1</v>
      </c>
      <c r="H225" s="118">
        <v>9.0120000000000005</v>
      </c>
      <c r="I225" s="118">
        <v>66</v>
      </c>
      <c r="J225" s="119">
        <v>1867</v>
      </c>
      <c r="K225" s="117" t="s">
        <v>685</v>
      </c>
      <c r="L225" s="116" t="s">
        <v>68</v>
      </c>
    </row>
    <row r="226" spans="1:12" ht="13.8" x14ac:dyDescent="0.25">
      <c r="A226" s="115" t="s">
        <v>62</v>
      </c>
      <c r="B226" s="116">
        <v>3261577</v>
      </c>
      <c r="C226" s="117" t="s">
        <v>225</v>
      </c>
      <c r="D226" s="116" t="s">
        <v>577</v>
      </c>
      <c r="E226" s="117" t="s">
        <v>229</v>
      </c>
      <c r="F226" s="117" t="s">
        <v>686</v>
      </c>
      <c r="G226" s="116">
        <v>1</v>
      </c>
      <c r="H226" s="118">
        <v>6.7590000000000003</v>
      </c>
      <c r="I226" s="118">
        <v>31</v>
      </c>
      <c r="J226" s="119">
        <v>1867</v>
      </c>
      <c r="K226" s="117" t="s">
        <v>687</v>
      </c>
      <c r="L226" s="116" t="s">
        <v>68</v>
      </c>
    </row>
    <row r="227" spans="1:12" ht="13.8" x14ac:dyDescent="0.25">
      <c r="A227" s="115" t="s">
        <v>62</v>
      </c>
      <c r="B227" s="116">
        <v>3261578</v>
      </c>
      <c r="C227" s="117" t="s">
        <v>225</v>
      </c>
      <c r="D227" s="116" t="s">
        <v>577</v>
      </c>
      <c r="E227" s="117" t="s">
        <v>232</v>
      </c>
      <c r="F227" s="117" t="s">
        <v>688</v>
      </c>
      <c r="G227" s="116">
        <v>1</v>
      </c>
      <c r="H227" s="118">
        <v>1.611</v>
      </c>
      <c r="I227" s="118">
        <v>16.25</v>
      </c>
      <c r="J227" s="119">
        <v>2707</v>
      </c>
      <c r="K227" s="117" t="s">
        <v>689</v>
      </c>
      <c r="L227" s="116" t="s">
        <v>68</v>
      </c>
    </row>
    <row r="228" spans="1:12" ht="13.8" x14ac:dyDescent="0.25">
      <c r="A228" s="115" t="s">
        <v>62</v>
      </c>
      <c r="B228" s="116">
        <v>3261579</v>
      </c>
      <c r="C228" s="117" t="s">
        <v>225</v>
      </c>
      <c r="D228" s="116" t="s">
        <v>577</v>
      </c>
      <c r="E228" s="117" t="s">
        <v>235</v>
      </c>
      <c r="F228" s="117" t="s">
        <v>690</v>
      </c>
      <c r="G228" s="116">
        <v>1</v>
      </c>
      <c r="H228" s="118">
        <v>9.0120000000000005</v>
      </c>
      <c r="I228" s="118">
        <v>54</v>
      </c>
      <c r="J228" s="119">
        <v>2707</v>
      </c>
      <c r="K228" s="117" t="s">
        <v>691</v>
      </c>
      <c r="L228" s="116" t="s">
        <v>68</v>
      </c>
    </row>
    <row r="229" spans="1:12" ht="13.8" x14ac:dyDescent="0.25">
      <c r="A229" s="115" t="s">
        <v>62</v>
      </c>
      <c r="B229" s="116">
        <v>3261580</v>
      </c>
      <c r="C229" s="117" t="s">
        <v>225</v>
      </c>
      <c r="D229" s="116" t="s">
        <v>577</v>
      </c>
      <c r="E229" s="117" t="s">
        <v>238</v>
      </c>
      <c r="F229" s="117" t="s">
        <v>692</v>
      </c>
      <c r="G229" s="116">
        <v>1</v>
      </c>
      <c r="H229" s="118">
        <v>1.583</v>
      </c>
      <c r="I229" s="118">
        <v>16</v>
      </c>
      <c r="J229" s="119">
        <v>3111</v>
      </c>
      <c r="K229" s="117" t="s">
        <v>693</v>
      </c>
      <c r="L229" s="116" t="s">
        <v>68</v>
      </c>
    </row>
    <row r="230" spans="1:12" ht="13.8" x14ac:dyDescent="0.25">
      <c r="A230" s="115" t="s">
        <v>62</v>
      </c>
      <c r="B230" s="116">
        <v>3261581</v>
      </c>
      <c r="C230" s="117" t="s">
        <v>225</v>
      </c>
      <c r="D230" s="116" t="s">
        <v>577</v>
      </c>
      <c r="E230" s="117" t="s">
        <v>241</v>
      </c>
      <c r="F230" s="117" t="s">
        <v>694</v>
      </c>
      <c r="G230" s="116">
        <v>1</v>
      </c>
      <c r="H230" s="118">
        <v>2.4169999999999998</v>
      </c>
      <c r="I230" s="118">
        <v>23</v>
      </c>
      <c r="J230" s="119">
        <v>4022</v>
      </c>
      <c r="K230" s="117" t="s">
        <v>695</v>
      </c>
      <c r="L230" s="116" t="s">
        <v>68</v>
      </c>
    </row>
    <row r="231" spans="1:12" ht="13.8" x14ac:dyDescent="0.25">
      <c r="A231" s="115" t="s">
        <v>62</v>
      </c>
      <c r="B231" s="116">
        <v>3261582</v>
      </c>
      <c r="C231" s="117" t="s">
        <v>225</v>
      </c>
      <c r="D231" s="116" t="s">
        <v>577</v>
      </c>
      <c r="E231" s="117" t="s">
        <v>244</v>
      </c>
      <c r="F231" s="117" t="s">
        <v>696</v>
      </c>
      <c r="G231" s="116">
        <v>1</v>
      </c>
      <c r="H231" s="118">
        <v>9.8409999999999993</v>
      </c>
      <c r="I231" s="118">
        <v>25.25</v>
      </c>
      <c r="J231" s="119">
        <v>3335</v>
      </c>
      <c r="K231" s="117" t="s">
        <v>697</v>
      </c>
      <c r="L231" s="116" t="s">
        <v>68</v>
      </c>
    </row>
    <row r="232" spans="1:12" ht="13.8" x14ac:dyDescent="0.25">
      <c r="A232" s="115" t="s">
        <v>62</v>
      </c>
      <c r="B232" s="116">
        <v>3261584</v>
      </c>
      <c r="C232" s="117" t="s">
        <v>225</v>
      </c>
      <c r="D232" s="116" t="s">
        <v>577</v>
      </c>
      <c r="E232" s="117" t="s">
        <v>247</v>
      </c>
      <c r="F232" s="117" t="s">
        <v>698</v>
      </c>
      <c r="G232" s="116">
        <v>1</v>
      </c>
      <c r="H232" s="118">
        <v>0.81499999999999995</v>
      </c>
      <c r="I232" s="118">
        <v>5</v>
      </c>
      <c r="J232" s="119">
        <v>876</v>
      </c>
      <c r="K232" s="117" t="s">
        <v>699</v>
      </c>
      <c r="L232" s="116"/>
    </row>
    <row r="233" spans="1:12" ht="13.8" x14ac:dyDescent="0.25">
      <c r="A233" s="115" t="s">
        <v>62</v>
      </c>
      <c r="B233" s="116">
        <v>3261583</v>
      </c>
      <c r="C233" s="117" t="s">
        <v>225</v>
      </c>
      <c r="D233" s="116" t="s">
        <v>577</v>
      </c>
      <c r="E233" s="117" t="s">
        <v>250</v>
      </c>
      <c r="F233" s="117" t="s">
        <v>700</v>
      </c>
      <c r="G233" s="116">
        <v>1</v>
      </c>
      <c r="H233" s="118">
        <v>6.7590000000000003</v>
      </c>
      <c r="I233" s="118">
        <v>41</v>
      </c>
      <c r="J233" s="119">
        <v>2394</v>
      </c>
      <c r="K233" s="117" t="s">
        <v>701</v>
      </c>
      <c r="L233" s="116" t="s">
        <v>68</v>
      </c>
    </row>
    <row r="234" spans="1:12" ht="13.8" x14ac:dyDescent="0.25">
      <c r="A234" s="115" t="s">
        <v>62</v>
      </c>
      <c r="B234" s="116">
        <v>3261585</v>
      </c>
      <c r="C234" s="117" t="s">
        <v>253</v>
      </c>
      <c r="D234" s="116" t="s">
        <v>577</v>
      </c>
      <c r="E234" s="117" t="s">
        <v>254</v>
      </c>
      <c r="F234" s="117" t="s">
        <v>702</v>
      </c>
      <c r="G234" s="116">
        <v>1</v>
      </c>
      <c r="H234" s="118">
        <v>6.7590000000000003</v>
      </c>
      <c r="I234" s="118">
        <v>41</v>
      </c>
      <c r="J234" s="119">
        <v>1172</v>
      </c>
      <c r="K234" s="117" t="s">
        <v>703</v>
      </c>
      <c r="L234" s="116" t="s">
        <v>68</v>
      </c>
    </row>
    <row r="235" spans="1:12" ht="13.8" x14ac:dyDescent="0.25">
      <c r="A235" s="115" t="s">
        <v>62</v>
      </c>
      <c r="B235" s="116">
        <v>3261586</v>
      </c>
      <c r="C235" s="117" t="s">
        <v>253</v>
      </c>
      <c r="D235" s="116" t="s">
        <v>577</v>
      </c>
      <c r="E235" s="117" t="s">
        <v>257</v>
      </c>
      <c r="F235" s="117" t="s">
        <v>704</v>
      </c>
      <c r="G235" s="116">
        <v>1</v>
      </c>
      <c r="H235" s="118">
        <v>1.611</v>
      </c>
      <c r="I235" s="118">
        <v>16.25</v>
      </c>
      <c r="J235" s="119">
        <v>1172</v>
      </c>
      <c r="K235" s="117" t="s">
        <v>705</v>
      </c>
      <c r="L235" s="116" t="s">
        <v>68</v>
      </c>
    </row>
    <row r="236" spans="1:12" ht="13.8" x14ac:dyDescent="0.25">
      <c r="A236" s="115" t="s">
        <v>62</v>
      </c>
      <c r="B236" s="116">
        <v>3261587</v>
      </c>
      <c r="C236" s="117" t="s">
        <v>253</v>
      </c>
      <c r="D236" s="116" t="s">
        <v>577</v>
      </c>
      <c r="E236" s="117" t="s">
        <v>260</v>
      </c>
      <c r="F236" s="117" t="s">
        <v>706</v>
      </c>
      <c r="G236" s="116">
        <v>1</v>
      </c>
      <c r="H236" s="118">
        <v>13.518000000000001</v>
      </c>
      <c r="I236" s="118">
        <v>59</v>
      </c>
      <c r="J236" s="119">
        <v>1235</v>
      </c>
      <c r="K236" s="117" t="s">
        <v>707</v>
      </c>
      <c r="L236" s="116" t="s">
        <v>68</v>
      </c>
    </row>
    <row r="237" spans="1:12" ht="13.8" x14ac:dyDescent="0.25">
      <c r="A237" s="115" t="s">
        <v>62</v>
      </c>
      <c r="B237" s="116">
        <v>3261588</v>
      </c>
      <c r="C237" s="117" t="s">
        <v>253</v>
      </c>
      <c r="D237" s="116" t="s">
        <v>577</v>
      </c>
      <c r="E237" s="117" t="s">
        <v>263</v>
      </c>
      <c r="F237" s="117" t="s">
        <v>708</v>
      </c>
      <c r="G237" s="116">
        <v>1</v>
      </c>
      <c r="H237" s="118">
        <v>15.02</v>
      </c>
      <c r="I237" s="118">
        <v>84</v>
      </c>
      <c r="J237" s="119">
        <v>1562</v>
      </c>
      <c r="K237" s="117" t="s">
        <v>709</v>
      </c>
      <c r="L237" s="116" t="s">
        <v>68</v>
      </c>
    </row>
    <row r="238" spans="1:12" ht="13.8" x14ac:dyDescent="0.25">
      <c r="A238" s="115" t="s">
        <v>62</v>
      </c>
      <c r="B238" s="116">
        <v>3261591</v>
      </c>
      <c r="C238" s="117" t="s">
        <v>253</v>
      </c>
      <c r="D238" s="116" t="s">
        <v>577</v>
      </c>
      <c r="E238" s="117" t="s">
        <v>266</v>
      </c>
      <c r="F238" s="117" t="s">
        <v>710</v>
      </c>
      <c r="G238" s="116">
        <v>1</v>
      </c>
      <c r="H238" s="118">
        <v>8.8569999999999993</v>
      </c>
      <c r="I238" s="118">
        <v>28</v>
      </c>
      <c r="J238" s="119">
        <v>1054</v>
      </c>
      <c r="K238" s="117" t="s">
        <v>711</v>
      </c>
      <c r="L238" s="116" t="s">
        <v>68</v>
      </c>
    </row>
    <row r="239" spans="1:12" ht="13.8" x14ac:dyDescent="0.25">
      <c r="A239" s="115" t="s">
        <v>62</v>
      </c>
      <c r="B239" s="116">
        <v>3261096</v>
      </c>
      <c r="C239" s="117" t="s">
        <v>269</v>
      </c>
      <c r="D239" s="116" t="s">
        <v>577</v>
      </c>
      <c r="E239" s="117" t="s">
        <v>270</v>
      </c>
      <c r="F239" s="117" t="s">
        <v>712</v>
      </c>
      <c r="G239" s="116">
        <v>1</v>
      </c>
      <c r="H239" s="118">
        <v>12.055999999999999</v>
      </c>
      <c r="I239" s="118">
        <v>46</v>
      </c>
      <c r="J239" s="119">
        <v>4194</v>
      </c>
      <c r="K239" s="117" t="s">
        <v>713</v>
      </c>
      <c r="L239" s="116" t="s">
        <v>68</v>
      </c>
    </row>
    <row r="240" spans="1:12" ht="13.8" x14ac:dyDescent="0.25">
      <c r="A240" s="115" t="s">
        <v>62</v>
      </c>
      <c r="B240" s="116">
        <v>3261097</v>
      </c>
      <c r="C240" s="117" t="s">
        <v>269</v>
      </c>
      <c r="D240" s="116" t="s">
        <v>577</v>
      </c>
      <c r="E240" s="117" t="s">
        <v>273</v>
      </c>
      <c r="F240" s="117" t="s">
        <v>714</v>
      </c>
      <c r="G240" s="116">
        <v>1</v>
      </c>
      <c r="H240" s="118">
        <v>12.055999999999999</v>
      </c>
      <c r="I240" s="118">
        <v>46</v>
      </c>
      <c r="J240" s="119">
        <v>4194</v>
      </c>
      <c r="K240" s="117" t="s">
        <v>715</v>
      </c>
      <c r="L240" s="116" t="s">
        <v>68</v>
      </c>
    </row>
    <row r="241" spans="1:12" ht="13.8" x14ac:dyDescent="0.25">
      <c r="A241" s="115" t="s">
        <v>62</v>
      </c>
      <c r="B241" s="116">
        <v>3261098</v>
      </c>
      <c r="C241" s="117" t="s">
        <v>269</v>
      </c>
      <c r="D241" s="116" t="s">
        <v>577</v>
      </c>
      <c r="E241" s="117" t="s">
        <v>276</v>
      </c>
      <c r="F241" s="117" t="s">
        <v>716</v>
      </c>
      <c r="G241" s="116">
        <v>1</v>
      </c>
      <c r="H241" s="118">
        <v>16.146000000000001</v>
      </c>
      <c r="I241" s="118">
        <v>56</v>
      </c>
      <c r="J241" s="119">
        <v>4618</v>
      </c>
      <c r="K241" s="117" t="s">
        <v>717</v>
      </c>
      <c r="L241" s="116" t="s">
        <v>68</v>
      </c>
    </row>
    <row r="242" spans="1:12" ht="13.8" x14ac:dyDescent="0.25">
      <c r="A242" s="115" t="s">
        <v>62</v>
      </c>
      <c r="B242" s="116">
        <v>3261099</v>
      </c>
      <c r="C242" s="117" t="s">
        <v>269</v>
      </c>
      <c r="D242" s="116" t="s">
        <v>577</v>
      </c>
      <c r="E242" s="117" t="s">
        <v>279</v>
      </c>
      <c r="F242" s="117" t="s">
        <v>718</v>
      </c>
      <c r="G242" s="116">
        <v>1</v>
      </c>
      <c r="H242" s="118">
        <v>9.0419999999999998</v>
      </c>
      <c r="I242" s="118">
        <v>25</v>
      </c>
      <c r="J242" s="119">
        <v>1997</v>
      </c>
      <c r="K242" s="117" t="s">
        <v>719</v>
      </c>
      <c r="L242" s="116" t="s">
        <v>68</v>
      </c>
    </row>
    <row r="243" spans="1:12" ht="13.8" x14ac:dyDescent="0.25">
      <c r="A243" s="115" t="s">
        <v>62</v>
      </c>
      <c r="B243" s="116">
        <v>3261100</v>
      </c>
      <c r="C243" s="117" t="s">
        <v>269</v>
      </c>
      <c r="D243" s="116" t="s">
        <v>577</v>
      </c>
      <c r="E243" s="117" t="s">
        <v>282</v>
      </c>
      <c r="F243" s="117" t="s">
        <v>720</v>
      </c>
      <c r="G243" s="116">
        <v>1</v>
      </c>
      <c r="H243" s="118">
        <v>9.0419999999999998</v>
      </c>
      <c r="I243" s="118">
        <v>25</v>
      </c>
      <c r="J243" s="119">
        <v>1997</v>
      </c>
      <c r="K243" s="117" t="s">
        <v>721</v>
      </c>
      <c r="L243" s="116" t="s">
        <v>68</v>
      </c>
    </row>
    <row r="244" spans="1:12" ht="13.8" x14ac:dyDescent="0.25">
      <c r="A244" s="115" t="s">
        <v>62</v>
      </c>
      <c r="B244" s="116">
        <v>3261101</v>
      </c>
      <c r="C244" s="117" t="s">
        <v>269</v>
      </c>
      <c r="D244" s="116" t="s">
        <v>577</v>
      </c>
      <c r="E244" s="117" t="s">
        <v>285</v>
      </c>
      <c r="F244" s="117" t="s">
        <v>722</v>
      </c>
      <c r="G244" s="116">
        <v>1</v>
      </c>
      <c r="H244" s="118">
        <v>10.548999999999999</v>
      </c>
      <c r="I244" s="118">
        <v>28</v>
      </c>
      <c r="J244" s="119">
        <v>2112</v>
      </c>
      <c r="K244" s="117" t="s">
        <v>723</v>
      </c>
      <c r="L244" s="116" t="s">
        <v>68</v>
      </c>
    </row>
    <row r="245" spans="1:12" ht="13.8" x14ac:dyDescent="0.25">
      <c r="A245" s="115" t="s">
        <v>62</v>
      </c>
      <c r="B245" s="116">
        <v>3261102</v>
      </c>
      <c r="C245" s="117" t="s">
        <v>269</v>
      </c>
      <c r="D245" s="116" t="s">
        <v>577</v>
      </c>
      <c r="E245" s="117" t="s">
        <v>288</v>
      </c>
      <c r="F245" s="117" t="s">
        <v>724</v>
      </c>
      <c r="G245" s="116">
        <v>1</v>
      </c>
      <c r="H245" s="118">
        <v>10.548999999999999</v>
      </c>
      <c r="I245" s="118">
        <v>28</v>
      </c>
      <c r="J245" s="119">
        <v>2112</v>
      </c>
      <c r="K245" s="117" t="s">
        <v>725</v>
      </c>
      <c r="L245" s="116" t="s">
        <v>68</v>
      </c>
    </row>
    <row r="246" spans="1:12" ht="13.8" x14ac:dyDescent="0.25">
      <c r="A246" s="115" t="s">
        <v>62</v>
      </c>
      <c r="B246" s="116">
        <v>3261103</v>
      </c>
      <c r="C246" s="117" t="s">
        <v>269</v>
      </c>
      <c r="D246" s="116" t="s">
        <v>577</v>
      </c>
      <c r="E246" s="117" t="s">
        <v>291</v>
      </c>
      <c r="F246" s="117" t="s">
        <v>726</v>
      </c>
      <c r="G246" s="116">
        <v>1</v>
      </c>
      <c r="H246" s="118">
        <v>12.055999999999999</v>
      </c>
      <c r="I246" s="118">
        <v>32</v>
      </c>
      <c r="J246" s="119">
        <v>2227</v>
      </c>
      <c r="K246" s="117" t="s">
        <v>727</v>
      </c>
      <c r="L246" s="116" t="s">
        <v>68</v>
      </c>
    </row>
    <row r="247" spans="1:12" ht="13.8" x14ac:dyDescent="0.25">
      <c r="A247" s="115" t="s">
        <v>62</v>
      </c>
      <c r="B247" s="116">
        <v>3261104</v>
      </c>
      <c r="C247" s="117" t="s">
        <v>269</v>
      </c>
      <c r="D247" s="116" t="s">
        <v>577</v>
      </c>
      <c r="E247" s="117" t="s">
        <v>294</v>
      </c>
      <c r="F247" s="117" t="s">
        <v>728</v>
      </c>
      <c r="G247" s="116">
        <v>1</v>
      </c>
      <c r="H247" s="118">
        <v>12.055999999999999</v>
      </c>
      <c r="I247" s="118">
        <v>32</v>
      </c>
      <c r="J247" s="119">
        <v>2227</v>
      </c>
      <c r="K247" s="117" t="s">
        <v>729</v>
      </c>
      <c r="L247" s="116" t="s">
        <v>68</v>
      </c>
    </row>
    <row r="248" spans="1:12" ht="13.8" x14ac:dyDescent="0.25">
      <c r="A248" s="115" t="s">
        <v>62</v>
      </c>
      <c r="B248" s="116">
        <v>3261105</v>
      </c>
      <c r="C248" s="117" t="s">
        <v>269</v>
      </c>
      <c r="D248" s="116" t="s">
        <v>577</v>
      </c>
      <c r="E248" s="117" t="s">
        <v>297</v>
      </c>
      <c r="F248" s="117" t="s">
        <v>730</v>
      </c>
      <c r="G248" s="116">
        <v>1</v>
      </c>
      <c r="H248" s="118">
        <v>13.563000000000001</v>
      </c>
      <c r="I248" s="118">
        <v>36</v>
      </c>
      <c r="J248" s="119">
        <v>2480</v>
      </c>
      <c r="K248" s="117" t="s">
        <v>731</v>
      </c>
      <c r="L248" s="116" t="s">
        <v>68</v>
      </c>
    </row>
    <row r="249" spans="1:12" ht="13.8" x14ac:dyDescent="0.25">
      <c r="A249" s="115" t="s">
        <v>62</v>
      </c>
      <c r="B249" s="116">
        <v>3261106</v>
      </c>
      <c r="C249" s="117" t="s">
        <v>269</v>
      </c>
      <c r="D249" s="116" t="s">
        <v>577</v>
      </c>
      <c r="E249" s="117" t="s">
        <v>300</v>
      </c>
      <c r="F249" s="117" t="s">
        <v>732</v>
      </c>
      <c r="G249" s="116">
        <v>1</v>
      </c>
      <c r="H249" s="118">
        <v>15.069000000000001</v>
      </c>
      <c r="I249" s="118">
        <v>39</v>
      </c>
      <c r="J249" s="119">
        <v>2594</v>
      </c>
      <c r="K249" s="117" t="s">
        <v>733</v>
      </c>
      <c r="L249" s="116" t="s">
        <v>68</v>
      </c>
    </row>
    <row r="250" spans="1:12" ht="13.8" x14ac:dyDescent="0.25">
      <c r="A250" s="115" t="s">
        <v>62</v>
      </c>
      <c r="B250" s="116">
        <v>3261107</v>
      </c>
      <c r="C250" s="117" t="s">
        <v>269</v>
      </c>
      <c r="D250" s="116" t="s">
        <v>577</v>
      </c>
      <c r="E250" s="117" t="s">
        <v>303</v>
      </c>
      <c r="F250" s="117" t="s">
        <v>734</v>
      </c>
      <c r="G250" s="116">
        <v>1</v>
      </c>
      <c r="H250" s="118">
        <v>16.576000000000001</v>
      </c>
      <c r="I250" s="118">
        <v>42</v>
      </c>
      <c r="J250" s="119">
        <v>2708</v>
      </c>
      <c r="K250" s="117" t="s">
        <v>735</v>
      </c>
      <c r="L250" s="116" t="s">
        <v>68</v>
      </c>
    </row>
    <row r="251" spans="1:12" ht="13.8" x14ac:dyDescent="0.25">
      <c r="A251" s="115" t="s">
        <v>62</v>
      </c>
      <c r="B251" s="116">
        <v>3261108</v>
      </c>
      <c r="C251" s="117" t="s">
        <v>269</v>
      </c>
      <c r="D251" s="116" t="s">
        <v>577</v>
      </c>
      <c r="E251" s="117" t="s">
        <v>306</v>
      </c>
      <c r="F251" s="117" t="s">
        <v>736</v>
      </c>
      <c r="G251" s="116">
        <v>1</v>
      </c>
      <c r="H251" s="118">
        <v>18.082999999999998</v>
      </c>
      <c r="I251" s="118">
        <v>45</v>
      </c>
      <c r="J251" s="119">
        <v>2823</v>
      </c>
      <c r="K251" s="117" t="s">
        <v>737</v>
      </c>
      <c r="L251" s="116" t="s">
        <v>68</v>
      </c>
    </row>
    <row r="252" spans="1:12" ht="13.8" x14ac:dyDescent="0.25">
      <c r="A252" s="115" t="s">
        <v>62</v>
      </c>
      <c r="B252" s="116">
        <v>3261109</v>
      </c>
      <c r="C252" s="117" t="s">
        <v>269</v>
      </c>
      <c r="D252" s="116" t="s">
        <v>577</v>
      </c>
      <c r="E252" s="117" t="s">
        <v>309</v>
      </c>
      <c r="F252" s="117" t="s">
        <v>738</v>
      </c>
      <c r="G252" s="116">
        <v>1</v>
      </c>
      <c r="H252" s="118">
        <v>19.59</v>
      </c>
      <c r="I252" s="118">
        <v>49</v>
      </c>
      <c r="J252" s="119">
        <v>2938</v>
      </c>
      <c r="K252" s="117" t="s">
        <v>739</v>
      </c>
      <c r="L252" s="116" t="s">
        <v>68</v>
      </c>
    </row>
    <row r="253" spans="1:12" ht="13.8" x14ac:dyDescent="0.25">
      <c r="A253" s="115" t="s">
        <v>62</v>
      </c>
      <c r="B253" s="116">
        <v>3261110</v>
      </c>
      <c r="C253" s="117" t="s">
        <v>269</v>
      </c>
      <c r="D253" s="116" t="s">
        <v>577</v>
      </c>
      <c r="E253" s="117" t="s">
        <v>312</v>
      </c>
      <c r="F253" s="117" t="s">
        <v>740</v>
      </c>
      <c r="G253" s="116">
        <v>1</v>
      </c>
      <c r="H253" s="118">
        <v>21.097000000000001</v>
      </c>
      <c r="I253" s="118">
        <v>52</v>
      </c>
      <c r="J253" s="119">
        <v>3118</v>
      </c>
      <c r="K253" s="117" t="s">
        <v>741</v>
      </c>
      <c r="L253" s="116" t="s">
        <v>68</v>
      </c>
    </row>
    <row r="254" spans="1:12" ht="13.8" x14ac:dyDescent="0.25">
      <c r="A254" s="115" t="s">
        <v>62</v>
      </c>
      <c r="B254" s="116">
        <v>3261111</v>
      </c>
      <c r="C254" s="117" t="s">
        <v>269</v>
      </c>
      <c r="D254" s="116" t="s">
        <v>577</v>
      </c>
      <c r="E254" s="117" t="s">
        <v>315</v>
      </c>
      <c r="F254" s="117" t="s">
        <v>742</v>
      </c>
      <c r="G254" s="116">
        <v>1</v>
      </c>
      <c r="H254" s="118">
        <v>22.603999999999999</v>
      </c>
      <c r="I254" s="118">
        <v>56</v>
      </c>
      <c r="J254" s="119">
        <v>3237</v>
      </c>
      <c r="K254" s="117" t="s">
        <v>743</v>
      </c>
      <c r="L254" s="116" t="s">
        <v>68</v>
      </c>
    </row>
    <row r="255" spans="1:12" ht="13.8" x14ac:dyDescent="0.25">
      <c r="A255" s="115" t="s">
        <v>62</v>
      </c>
      <c r="B255" s="116">
        <v>3261112</v>
      </c>
      <c r="C255" s="117" t="s">
        <v>269</v>
      </c>
      <c r="D255" s="116" t="s">
        <v>577</v>
      </c>
      <c r="E255" s="117" t="s">
        <v>318</v>
      </c>
      <c r="F255" s="117" t="s">
        <v>744</v>
      </c>
      <c r="G255" s="116">
        <v>1</v>
      </c>
      <c r="H255" s="118">
        <v>24.111000000000001</v>
      </c>
      <c r="I255" s="118">
        <v>60</v>
      </c>
      <c r="J255" s="119">
        <v>3426</v>
      </c>
      <c r="K255" s="117" t="s">
        <v>745</v>
      </c>
      <c r="L255" s="116" t="s">
        <v>68</v>
      </c>
    </row>
    <row r="256" spans="1:12" ht="13.8" x14ac:dyDescent="0.25">
      <c r="A256" s="115" t="s">
        <v>62</v>
      </c>
      <c r="B256" s="116">
        <v>3793149</v>
      </c>
      <c r="C256" s="117" t="s">
        <v>269</v>
      </c>
      <c r="D256" s="116" t="s">
        <v>577</v>
      </c>
      <c r="E256" s="117" t="s">
        <v>321</v>
      </c>
      <c r="F256" s="117" t="s">
        <v>746</v>
      </c>
      <c r="G256" s="116">
        <v>1</v>
      </c>
      <c r="H256" s="118">
        <v>18.082999999999998</v>
      </c>
      <c r="I256" s="118">
        <v>46</v>
      </c>
      <c r="J256" s="119">
        <v>3739</v>
      </c>
      <c r="K256" s="117" t="s">
        <v>747</v>
      </c>
      <c r="L256" s="116" t="s">
        <v>68</v>
      </c>
    </row>
    <row r="257" spans="1:12" ht="13.8" x14ac:dyDescent="0.25">
      <c r="A257" s="115" t="s">
        <v>62</v>
      </c>
      <c r="B257" s="116">
        <v>3793152</v>
      </c>
      <c r="C257" s="117" t="s">
        <v>269</v>
      </c>
      <c r="D257" s="116" t="s">
        <v>577</v>
      </c>
      <c r="E257" s="117" t="s">
        <v>324</v>
      </c>
      <c r="F257" s="117" t="s">
        <v>748</v>
      </c>
      <c r="G257" s="116">
        <v>1</v>
      </c>
      <c r="H257" s="118">
        <v>19.59</v>
      </c>
      <c r="I257" s="118">
        <v>50</v>
      </c>
      <c r="J257" s="119">
        <v>3861</v>
      </c>
      <c r="K257" s="117" t="s">
        <v>749</v>
      </c>
      <c r="L257" s="116" t="s">
        <v>68</v>
      </c>
    </row>
    <row r="258" spans="1:12" ht="13.8" x14ac:dyDescent="0.25">
      <c r="A258" s="115" t="s">
        <v>62</v>
      </c>
      <c r="B258" s="116">
        <v>3793155</v>
      </c>
      <c r="C258" s="117" t="s">
        <v>269</v>
      </c>
      <c r="D258" s="116" t="s">
        <v>577</v>
      </c>
      <c r="E258" s="117" t="s">
        <v>327</v>
      </c>
      <c r="F258" s="117" t="s">
        <v>750</v>
      </c>
      <c r="G258" s="116">
        <v>1</v>
      </c>
      <c r="H258" s="118">
        <v>21.097000000000001</v>
      </c>
      <c r="I258" s="118">
        <v>53</v>
      </c>
      <c r="J258" s="119">
        <v>3983</v>
      </c>
      <c r="K258" s="117" t="s">
        <v>751</v>
      </c>
      <c r="L258" s="116" t="s">
        <v>68</v>
      </c>
    </row>
    <row r="259" spans="1:12" ht="13.8" x14ac:dyDescent="0.25">
      <c r="A259" s="115" t="s">
        <v>62</v>
      </c>
      <c r="B259" s="116">
        <v>3793158</v>
      </c>
      <c r="C259" s="117" t="s">
        <v>269</v>
      </c>
      <c r="D259" s="116" t="s">
        <v>577</v>
      </c>
      <c r="E259" s="117" t="s">
        <v>330</v>
      </c>
      <c r="F259" s="117" t="s">
        <v>752</v>
      </c>
      <c r="G259" s="116">
        <v>1</v>
      </c>
      <c r="H259" s="118">
        <v>22.603999999999999</v>
      </c>
      <c r="I259" s="118">
        <v>57</v>
      </c>
      <c r="J259" s="119">
        <v>4105</v>
      </c>
      <c r="K259" s="117" t="s">
        <v>753</v>
      </c>
      <c r="L259" s="116" t="s">
        <v>68</v>
      </c>
    </row>
    <row r="260" spans="1:12" ht="13.8" x14ac:dyDescent="0.25">
      <c r="A260" s="115" t="s">
        <v>62</v>
      </c>
      <c r="B260" s="116">
        <v>3261589</v>
      </c>
      <c r="C260" s="117" t="s">
        <v>333</v>
      </c>
      <c r="D260" s="116" t="s">
        <v>577</v>
      </c>
      <c r="E260" s="117" t="s">
        <v>334</v>
      </c>
      <c r="F260" s="117" t="s">
        <v>754</v>
      </c>
      <c r="G260" s="116">
        <v>1</v>
      </c>
      <c r="H260" s="118">
        <v>9.0120000000000005</v>
      </c>
      <c r="I260" s="118">
        <v>54</v>
      </c>
      <c r="J260" s="119">
        <v>2378</v>
      </c>
      <c r="K260" s="117" t="s">
        <v>755</v>
      </c>
      <c r="L260" s="116" t="s">
        <v>68</v>
      </c>
    </row>
    <row r="261" spans="1:12" ht="13.8" x14ac:dyDescent="0.25">
      <c r="A261" s="115" t="s">
        <v>62</v>
      </c>
      <c r="B261" s="116">
        <v>3261590</v>
      </c>
      <c r="C261" s="117" t="s">
        <v>333</v>
      </c>
      <c r="D261" s="116" t="s">
        <v>577</v>
      </c>
      <c r="E261" s="117" t="s">
        <v>337</v>
      </c>
      <c r="F261" s="117" t="s">
        <v>756</v>
      </c>
      <c r="G261" s="116">
        <v>1</v>
      </c>
      <c r="H261" s="118">
        <v>13.518000000000001</v>
      </c>
      <c r="I261" s="118">
        <v>78</v>
      </c>
      <c r="J261" s="119">
        <v>2417</v>
      </c>
      <c r="K261" s="117" t="s">
        <v>757</v>
      </c>
      <c r="L261" s="116" t="s">
        <v>68</v>
      </c>
    </row>
    <row r="262" spans="1:12" ht="13.8" x14ac:dyDescent="0.25">
      <c r="A262" s="115" t="s">
        <v>62</v>
      </c>
      <c r="B262" s="116">
        <v>3261113</v>
      </c>
      <c r="C262" s="117" t="s">
        <v>340</v>
      </c>
      <c r="D262" s="116" t="s">
        <v>577</v>
      </c>
      <c r="E262" s="117" t="s">
        <v>341</v>
      </c>
      <c r="F262" s="117" t="s">
        <v>758</v>
      </c>
      <c r="G262" s="116">
        <v>1</v>
      </c>
      <c r="H262" s="118">
        <v>9.0419999999999998</v>
      </c>
      <c r="I262" s="118">
        <v>41</v>
      </c>
      <c r="J262" s="119">
        <v>2758</v>
      </c>
      <c r="K262" s="117" t="s">
        <v>759</v>
      </c>
      <c r="L262" s="116" t="s">
        <v>68</v>
      </c>
    </row>
    <row r="263" spans="1:12" ht="13.8" x14ac:dyDescent="0.25">
      <c r="A263" s="115" t="s">
        <v>62</v>
      </c>
      <c r="B263" s="116">
        <v>3261114</v>
      </c>
      <c r="C263" s="117" t="s">
        <v>340</v>
      </c>
      <c r="D263" s="116" t="s">
        <v>577</v>
      </c>
      <c r="E263" s="117" t="s">
        <v>344</v>
      </c>
      <c r="F263" s="117" t="s">
        <v>760</v>
      </c>
      <c r="G263" s="116">
        <v>1</v>
      </c>
      <c r="H263" s="118">
        <v>9.0419999999999998</v>
      </c>
      <c r="I263" s="118">
        <v>41</v>
      </c>
      <c r="J263" s="119">
        <v>2758</v>
      </c>
      <c r="K263" s="117" t="s">
        <v>761</v>
      </c>
      <c r="L263" s="116" t="s">
        <v>68</v>
      </c>
    </row>
    <row r="264" spans="1:12" ht="13.8" x14ac:dyDescent="0.25">
      <c r="A264" s="115" t="s">
        <v>62</v>
      </c>
      <c r="B264" s="116">
        <v>3261592</v>
      </c>
      <c r="C264" s="117" t="s">
        <v>347</v>
      </c>
      <c r="D264" s="116" t="s">
        <v>577</v>
      </c>
      <c r="E264" s="117" t="s">
        <v>348</v>
      </c>
      <c r="F264" s="117" t="s">
        <v>762</v>
      </c>
      <c r="G264" s="116">
        <v>1</v>
      </c>
      <c r="H264" s="118">
        <v>6.7590000000000003</v>
      </c>
      <c r="I264" s="118">
        <v>31</v>
      </c>
      <c r="J264" s="119">
        <v>2688</v>
      </c>
      <c r="K264" s="117" t="s">
        <v>763</v>
      </c>
      <c r="L264" s="116" t="s">
        <v>68</v>
      </c>
    </row>
    <row r="265" spans="1:12" ht="13.8" x14ac:dyDescent="0.25">
      <c r="A265" s="115" t="s">
        <v>62</v>
      </c>
      <c r="B265" s="116">
        <v>3262664</v>
      </c>
      <c r="C265" s="117" t="s">
        <v>351</v>
      </c>
      <c r="D265" s="116" t="s">
        <v>577</v>
      </c>
      <c r="E265" s="117" t="s">
        <v>352</v>
      </c>
      <c r="F265" s="117" t="s">
        <v>764</v>
      </c>
      <c r="G265" s="116">
        <v>1</v>
      </c>
      <c r="H265" s="118">
        <v>35</v>
      </c>
      <c r="I265" s="118">
        <v>95</v>
      </c>
      <c r="J265" s="119">
        <v>8087</v>
      </c>
      <c r="K265" s="117" t="s">
        <v>765</v>
      </c>
      <c r="L265" s="116" t="s">
        <v>68</v>
      </c>
    </row>
    <row r="266" spans="1:12" ht="13.8" x14ac:dyDescent="0.25">
      <c r="A266" s="115" t="s">
        <v>62</v>
      </c>
      <c r="B266" s="116">
        <v>3261115</v>
      </c>
      <c r="C266" s="117" t="s">
        <v>355</v>
      </c>
      <c r="D266" s="116" t="s">
        <v>577</v>
      </c>
      <c r="E266" s="117" t="s">
        <v>356</v>
      </c>
      <c r="F266" s="117" t="s">
        <v>766</v>
      </c>
      <c r="G266" s="116">
        <v>1</v>
      </c>
      <c r="H266" s="118">
        <v>30.318999999999999</v>
      </c>
      <c r="I266" s="118">
        <v>65</v>
      </c>
      <c r="J266" s="119">
        <v>5183</v>
      </c>
      <c r="K266" s="117" t="s">
        <v>767</v>
      </c>
      <c r="L266" s="116" t="s">
        <v>68</v>
      </c>
    </row>
    <row r="267" spans="1:12" ht="13.8" x14ac:dyDescent="0.25">
      <c r="A267" s="115" t="s">
        <v>62</v>
      </c>
      <c r="B267" s="116">
        <v>3261117</v>
      </c>
      <c r="C267" s="117" t="s">
        <v>355</v>
      </c>
      <c r="D267" s="116" t="s">
        <v>577</v>
      </c>
      <c r="E267" s="117" t="s">
        <v>359</v>
      </c>
      <c r="F267" s="117" t="s">
        <v>768</v>
      </c>
      <c r="G267" s="116">
        <v>1</v>
      </c>
      <c r="H267" s="118">
        <v>30.318999999999999</v>
      </c>
      <c r="I267" s="118">
        <v>65</v>
      </c>
      <c r="J267" s="119">
        <v>5183</v>
      </c>
      <c r="K267" s="117" t="s">
        <v>769</v>
      </c>
      <c r="L267" s="116" t="s">
        <v>68</v>
      </c>
    </row>
    <row r="268" spans="1:12" ht="13.8" x14ac:dyDescent="0.25">
      <c r="A268" s="115" t="s">
        <v>62</v>
      </c>
      <c r="B268" s="116">
        <v>3261116</v>
      </c>
      <c r="C268" s="117" t="s">
        <v>355</v>
      </c>
      <c r="D268" s="116" t="s">
        <v>577</v>
      </c>
      <c r="E268" s="117" t="s">
        <v>362</v>
      </c>
      <c r="F268" s="117" t="s">
        <v>770</v>
      </c>
      <c r="G268" s="116">
        <v>1</v>
      </c>
      <c r="H268" s="118">
        <v>32.777999999999999</v>
      </c>
      <c r="I268" s="118">
        <v>70</v>
      </c>
      <c r="J268" s="119">
        <v>5469</v>
      </c>
      <c r="K268" s="117" t="s">
        <v>771</v>
      </c>
      <c r="L268" s="116" t="s">
        <v>68</v>
      </c>
    </row>
    <row r="269" spans="1:12" ht="13.8" x14ac:dyDescent="0.25">
      <c r="A269" s="115" t="s">
        <v>62</v>
      </c>
      <c r="B269" s="116">
        <v>3261118</v>
      </c>
      <c r="C269" s="117" t="s">
        <v>355</v>
      </c>
      <c r="D269" s="116" t="s">
        <v>577</v>
      </c>
      <c r="E269" s="117" t="s">
        <v>365</v>
      </c>
      <c r="F269" s="117" t="s">
        <v>772</v>
      </c>
      <c r="G269" s="116">
        <v>1</v>
      </c>
      <c r="H269" s="118">
        <v>32.777999999999999</v>
      </c>
      <c r="I269" s="118">
        <v>70</v>
      </c>
      <c r="J269" s="119">
        <v>5469</v>
      </c>
      <c r="K269" s="117" t="s">
        <v>773</v>
      </c>
      <c r="L269" s="116" t="s">
        <v>68</v>
      </c>
    </row>
    <row r="270" spans="1:12" ht="13.8" x14ac:dyDescent="0.25">
      <c r="A270" s="115" t="s">
        <v>62</v>
      </c>
      <c r="B270" s="116">
        <v>3261119</v>
      </c>
      <c r="C270" s="117" t="s">
        <v>355</v>
      </c>
      <c r="D270" s="116" t="s">
        <v>577</v>
      </c>
      <c r="E270" s="117" t="s">
        <v>368</v>
      </c>
      <c r="F270" s="117" t="s">
        <v>774</v>
      </c>
      <c r="G270" s="116">
        <v>1</v>
      </c>
      <c r="H270" s="118">
        <v>45.478999999999999</v>
      </c>
      <c r="I270" s="118">
        <v>95</v>
      </c>
      <c r="J270" s="119">
        <v>6737</v>
      </c>
      <c r="K270" s="117" t="s">
        <v>775</v>
      </c>
      <c r="L270" s="116" t="s">
        <v>68</v>
      </c>
    </row>
    <row r="271" spans="1:12" ht="13.8" x14ac:dyDescent="0.25">
      <c r="A271" s="115" t="s">
        <v>62</v>
      </c>
      <c r="B271" s="116">
        <v>3261120</v>
      </c>
      <c r="C271" s="117" t="s">
        <v>355</v>
      </c>
      <c r="D271" s="116" t="s">
        <v>577</v>
      </c>
      <c r="E271" s="117" t="s">
        <v>371</v>
      </c>
      <c r="F271" s="117" t="s">
        <v>776</v>
      </c>
      <c r="G271" s="116">
        <v>1</v>
      </c>
      <c r="H271" s="118">
        <v>49.167000000000002</v>
      </c>
      <c r="I271" s="118">
        <v>102.5</v>
      </c>
      <c r="J271" s="119">
        <v>7108</v>
      </c>
      <c r="K271" s="117" t="s">
        <v>777</v>
      </c>
      <c r="L271" s="116" t="s">
        <v>68</v>
      </c>
    </row>
    <row r="272" spans="1:12" ht="13.8" x14ac:dyDescent="0.25">
      <c r="A272" s="115" t="s">
        <v>62</v>
      </c>
      <c r="B272" s="116">
        <v>3261121</v>
      </c>
      <c r="C272" s="117" t="s">
        <v>374</v>
      </c>
      <c r="D272" s="116" t="s">
        <v>577</v>
      </c>
      <c r="E272" s="117" t="s">
        <v>375</v>
      </c>
      <c r="F272" s="117" t="s">
        <v>778</v>
      </c>
      <c r="G272" s="116">
        <v>1</v>
      </c>
      <c r="H272" s="118">
        <v>2.5</v>
      </c>
      <c r="I272" s="118">
        <v>18</v>
      </c>
      <c r="J272" s="119">
        <v>2145</v>
      </c>
      <c r="K272" s="117" t="s">
        <v>779</v>
      </c>
      <c r="L272" s="116" t="s">
        <v>68</v>
      </c>
    </row>
    <row r="273" spans="1:12" ht="13.8" x14ac:dyDescent="0.25">
      <c r="A273" s="115" t="s">
        <v>62</v>
      </c>
      <c r="B273" s="116">
        <v>3261122</v>
      </c>
      <c r="C273" s="117" t="s">
        <v>374</v>
      </c>
      <c r="D273" s="116" t="s">
        <v>577</v>
      </c>
      <c r="E273" s="117" t="s">
        <v>378</v>
      </c>
      <c r="F273" s="117" t="s">
        <v>780</v>
      </c>
      <c r="G273" s="116">
        <v>1</v>
      </c>
      <c r="H273" s="118">
        <v>2.5</v>
      </c>
      <c r="I273" s="118">
        <v>18</v>
      </c>
      <c r="J273" s="119">
        <v>2145</v>
      </c>
      <c r="K273" s="117" t="s">
        <v>781</v>
      </c>
      <c r="L273" s="116" t="s">
        <v>68</v>
      </c>
    </row>
    <row r="274" spans="1:12" ht="13.8" x14ac:dyDescent="0.25">
      <c r="A274" s="115" t="s">
        <v>62</v>
      </c>
      <c r="B274" s="116">
        <v>3261123</v>
      </c>
      <c r="C274" s="117" t="s">
        <v>374</v>
      </c>
      <c r="D274" s="116" t="s">
        <v>577</v>
      </c>
      <c r="E274" s="117" t="s">
        <v>381</v>
      </c>
      <c r="F274" s="117" t="s">
        <v>782</v>
      </c>
      <c r="G274" s="116">
        <v>1</v>
      </c>
      <c r="H274" s="118">
        <v>3.125</v>
      </c>
      <c r="I274" s="118">
        <v>21.75</v>
      </c>
      <c r="J274" s="119">
        <v>2358</v>
      </c>
      <c r="K274" s="117" t="s">
        <v>783</v>
      </c>
      <c r="L274" s="116" t="s">
        <v>68</v>
      </c>
    </row>
    <row r="275" spans="1:12" ht="13.8" x14ac:dyDescent="0.25">
      <c r="A275" s="115" t="s">
        <v>62</v>
      </c>
      <c r="B275" s="116">
        <v>3261124</v>
      </c>
      <c r="C275" s="117" t="s">
        <v>374</v>
      </c>
      <c r="D275" s="116" t="s">
        <v>577</v>
      </c>
      <c r="E275" s="117" t="s">
        <v>384</v>
      </c>
      <c r="F275" s="117" t="s">
        <v>784</v>
      </c>
      <c r="G275" s="116">
        <v>1</v>
      </c>
      <c r="H275" s="118">
        <v>3.125</v>
      </c>
      <c r="I275" s="118">
        <v>21.75</v>
      </c>
      <c r="J275" s="119">
        <v>2358</v>
      </c>
      <c r="K275" s="117" t="s">
        <v>785</v>
      </c>
      <c r="L275" s="116" t="s">
        <v>68</v>
      </c>
    </row>
    <row r="276" spans="1:12" ht="13.8" x14ac:dyDescent="0.25">
      <c r="A276" s="115" t="s">
        <v>62</v>
      </c>
      <c r="B276" s="116">
        <v>3261125</v>
      </c>
      <c r="C276" s="117" t="s">
        <v>374</v>
      </c>
      <c r="D276" s="116" t="s">
        <v>577</v>
      </c>
      <c r="E276" s="117" t="s">
        <v>387</v>
      </c>
      <c r="F276" s="117" t="s">
        <v>786</v>
      </c>
      <c r="G276" s="116">
        <v>1</v>
      </c>
      <c r="H276" s="118">
        <v>3.75</v>
      </c>
      <c r="I276" s="118">
        <v>25.5</v>
      </c>
      <c r="J276" s="119">
        <v>2153</v>
      </c>
      <c r="K276" s="117" t="s">
        <v>787</v>
      </c>
      <c r="L276" s="116" t="s">
        <v>68</v>
      </c>
    </row>
    <row r="277" spans="1:12" ht="13.8" x14ac:dyDescent="0.25">
      <c r="A277" s="115" t="s">
        <v>62</v>
      </c>
      <c r="B277" s="116">
        <v>3261126</v>
      </c>
      <c r="C277" s="117" t="s">
        <v>374</v>
      </c>
      <c r="D277" s="116" t="s">
        <v>577</v>
      </c>
      <c r="E277" s="117" t="s">
        <v>390</v>
      </c>
      <c r="F277" s="117" t="s">
        <v>788</v>
      </c>
      <c r="G277" s="116">
        <v>1</v>
      </c>
      <c r="H277" s="118">
        <v>3.75</v>
      </c>
      <c r="I277" s="118">
        <v>25.5</v>
      </c>
      <c r="J277" s="119">
        <v>2153</v>
      </c>
      <c r="K277" s="117" t="s">
        <v>789</v>
      </c>
      <c r="L277" s="116" t="s">
        <v>68</v>
      </c>
    </row>
    <row r="278" spans="1:12" ht="13.8" x14ac:dyDescent="0.25">
      <c r="A278" s="115" t="s">
        <v>62</v>
      </c>
      <c r="B278" s="116">
        <v>3261127</v>
      </c>
      <c r="C278" s="117" t="s">
        <v>374</v>
      </c>
      <c r="D278" s="116" t="s">
        <v>577</v>
      </c>
      <c r="E278" s="117" t="s">
        <v>393</v>
      </c>
      <c r="F278" s="117" t="s">
        <v>790</v>
      </c>
      <c r="G278" s="116">
        <v>1</v>
      </c>
      <c r="H278" s="118">
        <v>4.375</v>
      </c>
      <c r="I278" s="118">
        <v>29.25</v>
      </c>
      <c r="J278" s="119">
        <v>2783</v>
      </c>
      <c r="K278" s="117" t="s">
        <v>791</v>
      </c>
      <c r="L278" s="116" t="s">
        <v>68</v>
      </c>
    </row>
    <row r="279" spans="1:12" ht="13.8" x14ac:dyDescent="0.25">
      <c r="A279" s="115" t="s">
        <v>62</v>
      </c>
      <c r="B279" s="116">
        <v>3261128</v>
      </c>
      <c r="C279" s="117" t="s">
        <v>374</v>
      </c>
      <c r="D279" s="116" t="s">
        <v>577</v>
      </c>
      <c r="E279" s="117" t="s">
        <v>396</v>
      </c>
      <c r="F279" s="117" t="s">
        <v>792</v>
      </c>
      <c r="G279" s="116">
        <v>1</v>
      </c>
      <c r="H279" s="118">
        <v>4.375</v>
      </c>
      <c r="I279" s="118">
        <v>29.25</v>
      </c>
      <c r="J279" s="119">
        <v>2783</v>
      </c>
      <c r="K279" s="117" t="s">
        <v>793</v>
      </c>
      <c r="L279" s="116" t="s">
        <v>68</v>
      </c>
    </row>
    <row r="280" spans="1:12" ht="13.8" x14ac:dyDescent="0.25">
      <c r="A280" s="115" t="s">
        <v>62</v>
      </c>
      <c r="B280" s="116">
        <v>3261129</v>
      </c>
      <c r="C280" s="117" t="s">
        <v>374</v>
      </c>
      <c r="D280" s="116" t="s">
        <v>577</v>
      </c>
      <c r="E280" s="117" t="s">
        <v>399</v>
      </c>
      <c r="F280" s="117" t="s">
        <v>794</v>
      </c>
      <c r="G280" s="116">
        <v>1</v>
      </c>
      <c r="H280" s="118">
        <v>5</v>
      </c>
      <c r="I280" s="118">
        <v>33</v>
      </c>
      <c r="J280" s="119">
        <v>3109</v>
      </c>
      <c r="K280" s="117" t="s">
        <v>795</v>
      </c>
      <c r="L280" s="116" t="s">
        <v>68</v>
      </c>
    </row>
    <row r="281" spans="1:12" ht="13.8" x14ac:dyDescent="0.25">
      <c r="A281" s="115" t="s">
        <v>62</v>
      </c>
      <c r="B281" s="116">
        <v>3261130</v>
      </c>
      <c r="C281" s="117" t="s">
        <v>374</v>
      </c>
      <c r="D281" s="116" t="s">
        <v>577</v>
      </c>
      <c r="E281" s="117" t="s">
        <v>402</v>
      </c>
      <c r="F281" s="117" t="s">
        <v>796</v>
      </c>
      <c r="G281" s="116">
        <v>1</v>
      </c>
      <c r="H281" s="118">
        <v>5</v>
      </c>
      <c r="I281" s="118">
        <v>33</v>
      </c>
      <c r="J281" s="119">
        <v>3109</v>
      </c>
      <c r="K281" s="117" t="s">
        <v>797</v>
      </c>
      <c r="L281" s="116" t="s">
        <v>68</v>
      </c>
    </row>
    <row r="282" spans="1:12" ht="13.8" x14ac:dyDescent="0.25">
      <c r="A282" s="115" t="s">
        <v>62</v>
      </c>
      <c r="B282" s="116">
        <v>3261131</v>
      </c>
      <c r="C282" s="117" t="s">
        <v>374</v>
      </c>
      <c r="D282" s="116" t="s">
        <v>577</v>
      </c>
      <c r="E282" s="117" t="s">
        <v>405</v>
      </c>
      <c r="F282" s="117" t="s">
        <v>798</v>
      </c>
      <c r="G282" s="116">
        <v>1</v>
      </c>
      <c r="H282" s="118">
        <v>5.625</v>
      </c>
      <c r="I282" s="118">
        <v>36.75</v>
      </c>
      <c r="J282" s="119">
        <v>3322</v>
      </c>
      <c r="K282" s="117" t="s">
        <v>799</v>
      </c>
      <c r="L282" s="116" t="s">
        <v>68</v>
      </c>
    </row>
    <row r="283" spans="1:12" ht="13.8" x14ac:dyDescent="0.25">
      <c r="A283" s="115" t="s">
        <v>62</v>
      </c>
      <c r="B283" s="116">
        <v>3261132</v>
      </c>
      <c r="C283" s="117" t="s">
        <v>374</v>
      </c>
      <c r="D283" s="116" t="s">
        <v>577</v>
      </c>
      <c r="E283" s="117" t="s">
        <v>408</v>
      </c>
      <c r="F283" s="117" t="s">
        <v>800</v>
      </c>
      <c r="G283" s="116">
        <v>1</v>
      </c>
      <c r="H283" s="118">
        <v>6.25</v>
      </c>
      <c r="I283" s="118">
        <v>40.5</v>
      </c>
      <c r="J283" s="119">
        <v>3534</v>
      </c>
      <c r="K283" s="117" t="s">
        <v>801</v>
      </c>
      <c r="L283" s="116" t="s">
        <v>68</v>
      </c>
    </row>
    <row r="284" spans="1:12" ht="13.8" x14ac:dyDescent="0.25">
      <c r="A284" s="115" t="s">
        <v>62</v>
      </c>
      <c r="B284" s="116">
        <v>3261133</v>
      </c>
      <c r="C284" s="117" t="s">
        <v>374</v>
      </c>
      <c r="D284" s="116" t="s">
        <v>577</v>
      </c>
      <c r="E284" s="117" t="s">
        <v>411</v>
      </c>
      <c r="F284" s="117" t="s">
        <v>802</v>
      </c>
      <c r="G284" s="116">
        <v>1</v>
      </c>
      <c r="H284" s="118">
        <v>6.875</v>
      </c>
      <c r="I284" s="118">
        <v>44.25</v>
      </c>
      <c r="J284" s="119">
        <v>3661</v>
      </c>
      <c r="K284" s="117" t="s">
        <v>803</v>
      </c>
      <c r="L284" s="116" t="s">
        <v>68</v>
      </c>
    </row>
    <row r="285" spans="1:12" ht="13.8" x14ac:dyDescent="0.25">
      <c r="A285" s="115" t="s">
        <v>62</v>
      </c>
      <c r="B285" s="116">
        <v>3261134</v>
      </c>
      <c r="C285" s="117" t="s">
        <v>374</v>
      </c>
      <c r="D285" s="116" t="s">
        <v>577</v>
      </c>
      <c r="E285" s="117" t="s">
        <v>414</v>
      </c>
      <c r="F285" s="117" t="s">
        <v>804</v>
      </c>
      <c r="G285" s="116">
        <v>1</v>
      </c>
      <c r="H285" s="118">
        <v>7.5</v>
      </c>
      <c r="I285" s="118">
        <v>48</v>
      </c>
      <c r="J285" s="119">
        <v>3748</v>
      </c>
      <c r="K285" s="117" t="s">
        <v>805</v>
      </c>
      <c r="L285" s="116" t="s">
        <v>68</v>
      </c>
    </row>
    <row r="286" spans="1:12" ht="13.8" x14ac:dyDescent="0.25">
      <c r="A286" s="115" t="s">
        <v>62</v>
      </c>
      <c r="B286" s="116">
        <v>3261135</v>
      </c>
      <c r="C286" s="117" t="s">
        <v>374</v>
      </c>
      <c r="D286" s="116" t="s">
        <v>577</v>
      </c>
      <c r="E286" s="117" t="s">
        <v>417</v>
      </c>
      <c r="F286" s="117" t="s">
        <v>806</v>
      </c>
      <c r="G286" s="116">
        <v>1</v>
      </c>
      <c r="H286" s="118">
        <v>7.5</v>
      </c>
      <c r="I286" s="118">
        <v>43</v>
      </c>
      <c r="J286" s="119">
        <v>3455</v>
      </c>
      <c r="K286" s="117" t="s">
        <v>807</v>
      </c>
      <c r="L286" s="116" t="s">
        <v>68</v>
      </c>
    </row>
    <row r="287" spans="1:12" ht="13.8" x14ac:dyDescent="0.25">
      <c r="A287" s="115" t="s">
        <v>62</v>
      </c>
      <c r="B287" s="116">
        <v>3261136</v>
      </c>
      <c r="C287" s="117" t="s">
        <v>374</v>
      </c>
      <c r="D287" s="116" t="s">
        <v>577</v>
      </c>
      <c r="E287" s="117" t="s">
        <v>420</v>
      </c>
      <c r="F287" s="117" t="s">
        <v>808</v>
      </c>
      <c r="G287" s="116">
        <v>1</v>
      </c>
      <c r="H287" s="118">
        <v>7.5</v>
      </c>
      <c r="I287" s="118">
        <v>43</v>
      </c>
      <c r="J287" s="119">
        <v>3455</v>
      </c>
      <c r="K287" s="117" t="s">
        <v>809</v>
      </c>
      <c r="L287" s="116" t="s">
        <v>68</v>
      </c>
    </row>
    <row r="288" spans="1:12" ht="13.8" x14ac:dyDescent="0.25">
      <c r="A288" s="115" t="s">
        <v>62</v>
      </c>
      <c r="B288" s="116">
        <v>3261137</v>
      </c>
      <c r="C288" s="117" t="s">
        <v>423</v>
      </c>
      <c r="D288" s="116" t="s">
        <v>577</v>
      </c>
      <c r="E288" s="117" t="s">
        <v>424</v>
      </c>
      <c r="F288" s="117" t="s">
        <v>810</v>
      </c>
      <c r="G288" s="116">
        <v>1</v>
      </c>
      <c r="H288" s="118">
        <v>0.1</v>
      </c>
      <c r="I288" s="118">
        <v>1</v>
      </c>
      <c r="J288" s="119">
        <v>49</v>
      </c>
      <c r="K288" s="117" t="s">
        <v>811</v>
      </c>
      <c r="L288" s="116"/>
    </row>
    <row r="289" spans="1:12" ht="13.8" x14ac:dyDescent="0.25">
      <c r="A289" s="115" t="s">
        <v>62</v>
      </c>
      <c r="B289" s="116">
        <v>3261138</v>
      </c>
      <c r="C289" s="117" t="s">
        <v>423</v>
      </c>
      <c r="D289" s="116" t="s">
        <v>577</v>
      </c>
      <c r="E289" s="117" t="s">
        <v>427</v>
      </c>
      <c r="F289" s="117" t="s">
        <v>812</v>
      </c>
      <c r="G289" s="116">
        <v>1</v>
      </c>
      <c r="H289" s="118">
        <v>0.1</v>
      </c>
      <c r="I289" s="118">
        <v>1</v>
      </c>
      <c r="J289" s="119">
        <v>133</v>
      </c>
      <c r="K289" s="117" t="s">
        <v>813</v>
      </c>
      <c r="L289" s="116"/>
    </row>
    <row r="290" spans="1:12" ht="13.8" x14ac:dyDescent="0.25">
      <c r="A290" s="115" t="s">
        <v>62</v>
      </c>
      <c r="B290" s="116">
        <v>3263635</v>
      </c>
      <c r="C290" s="117" t="s">
        <v>430</v>
      </c>
      <c r="D290" s="116" t="s">
        <v>577</v>
      </c>
      <c r="E290" s="117" t="s">
        <v>431</v>
      </c>
      <c r="F290" s="117" t="s">
        <v>814</v>
      </c>
      <c r="G290" s="116">
        <v>1</v>
      </c>
      <c r="H290" s="118">
        <v>0.5</v>
      </c>
      <c r="I290" s="118">
        <v>1</v>
      </c>
      <c r="J290" s="119">
        <v>104</v>
      </c>
      <c r="K290" s="117" t="s">
        <v>433</v>
      </c>
      <c r="L290" s="116"/>
    </row>
    <row r="291" spans="1:12" ht="13.8" x14ac:dyDescent="0.25">
      <c r="A291" s="115" t="s">
        <v>62</v>
      </c>
      <c r="B291" s="116">
        <v>3263636</v>
      </c>
      <c r="C291" s="117" t="s">
        <v>430</v>
      </c>
      <c r="D291" s="116" t="s">
        <v>577</v>
      </c>
      <c r="E291" s="117" t="s">
        <v>434</v>
      </c>
      <c r="F291" s="117" t="s">
        <v>815</v>
      </c>
      <c r="G291" s="116">
        <v>1</v>
      </c>
      <c r="H291" s="118">
        <v>1</v>
      </c>
      <c r="I291" s="118">
        <v>4</v>
      </c>
      <c r="J291" s="119">
        <v>121</v>
      </c>
      <c r="K291" s="117" t="s">
        <v>436</v>
      </c>
      <c r="L291" s="116"/>
    </row>
    <row r="292" spans="1:12" ht="13.8" x14ac:dyDescent="0.25">
      <c r="A292" s="115" t="s">
        <v>62</v>
      </c>
      <c r="B292" s="116">
        <v>3263637</v>
      </c>
      <c r="C292" s="117" t="s">
        <v>430</v>
      </c>
      <c r="D292" s="116" t="s">
        <v>577</v>
      </c>
      <c r="E292" s="117" t="s">
        <v>437</v>
      </c>
      <c r="F292" s="117" t="s">
        <v>816</v>
      </c>
      <c r="G292" s="116">
        <v>1</v>
      </c>
      <c r="H292" s="118">
        <v>0.1</v>
      </c>
      <c r="I292" s="118">
        <v>1</v>
      </c>
      <c r="J292" s="119">
        <v>105</v>
      </c>
      <c r="K292" s="117" t="s">
        <v>439</v>
      </c>
      <c r="L292" s="116"/>
    </row>
    <row r="293" spans="1:12" ht="13.8" x14ac:dyDescent="0.25">
      <c r="A293" s="115" t="s">
        <v>62</v>
      </c>
      <c r="B293" s="116">
        <v>3263638</v>
      </c>
      <c r="C293" s="117" t="s">
        <v>430</v>
      </c>
      <c r="D293" s="116" t="s">
        <v>577</v>
      </c>
      <c r="E293" s="117" t="s">
        <v>440</v>
      </c>
      <c r="F293" s="117" t="s">
        <v>817</v>
      </c>
      <c r="G293" s="116">
        <v>1</v>
      </c>
      <c r="H293" s="118">
        <v>0.5</v>
      </c>
      <c r="I293" s="118">
        <v>1</v>
      </c>
      <c r="J293" s="119">
        <v>99</v>
      </c>
      <c r="K293" s="117" t="s">
        <v>442</v>
      </c>
      <c r="L293" s="116"/>
    </row>
    <row r="294" spans="1:12" ht="13.8" x14ac:dyDescent="0.25">
      <c r="A294" s="115" t="s">
        <v>62</v>
      </c>
      <c r="B294" s="116">
        <v>3263639</v>
      </c>
      <c r="C294" s="117" t="s">
        <v>430</v>
      </c>
      <c r="D294" s="116" t="s">
        <v>577</v>
      </c>
      <c r="E294" s="117" t="s">
        <v>443</v>
      </c>
      <c r="F294" s="117" t="s">
        <v>818</v>
      </c>
      <c r="G294" s="116">
        <v>1</v>
      </c>
      <c r="H294" s="118">
        <v>15</v>
      </c>
      <c r="I294" s="118">
        <v>3</v>
      </c>
      <c r="J294" s="119">
        <v>920</v>
      </c>
      <c r="K294" s="117" t="s">
        <v>445</v>
      </c>
      <c r="L294" s="116"/>
    </row>
    <row r="295" spans="1:12" ht="13.8" x14ac:dyDescent="0.25">
      <c r="A295" s="115" t="s">
        <v>62</v>
      </c>
      <c r="B295" s="116">
        <v>3263640</v>
      </c>
      <c r="C295" s="117" t="s">
        <v>430</v>
      </c>
      <c r="D295" s="116" t="s">
        <v>577</v>
      </c>
      <c r="E295" s="117" t="s">
        <v>446</v>
      </c>
      <c r="F295" s="117" t="s">
        <v>819</v>
      </c>
      <c r="G295" s="116">
        <v>1</v>
      </c>
      <c r="H295" s="118">
        <v>5</v>
      </c>
      <c r="I295" s="118">
        <v>18</v>
      </c>
      <c r="J295" s="119">
        <v>1069</v>
      </c>
      <c r="K295" s="117" t="s">
        <v>448</v>
      </c>
      <c r="L295" s="116"/>
    </row>
    <row r="296" spans="1:12" ht="13.8" x14ac:dyDescent="0.25">
      <c r="A296" s="115" t="s">
        <v>62</v>
      </c>
      <c r="B296" s="116">
        <v>3263641</v>
      </c>
      <c r="C296" s="117" t="s">
        <v>430</v>
      </c>
      <c r="D296" s="116" t="s">
        <v>577</v>
      </c>
      <c r="E296" s="117" t="s">
        <v>449</v>
      </c>
      <c r="F296" s="117" t="s">
        <v>820</v>
      </c>
      <c r="G296" s="116">
        <v>1</v>
      </c>
      <c r="H296" s="118">
        <v>6</v>
      </c>
      <c r="I296" s="118">
        <v>21</v>
      </c>
      <c r="J296" s="119">
        <v>1227</v>
      </c>
      <c r="K296" s="117" t="s">
        <v>451</v>
      </c>
      <c r="L296" s="116" t="s">
        <v>68</v>
      </c>
    </row>
    <row r="297" spans="1:12" ht="13.8" x14ac:dyDescent="0.25">
      <c r="A297" s="115" t="s">
        <v>62</v>
      </c>
      <c r="B297" s="116">
        <v>3263642</v>
      </c>
      <c r="C297" s="117" t="s">
        <v>430</v>
      </c>
      <c r="D297" s="116" t="s">
        <v>577</v>
      </c>
      <c r="E297" s="117" t="s">
        <v>452</v>
      </c>
      <c r="F297" s="117" t="s">
        <v>821</v>
      </c>
      <c r="G297" s="116">
        <v>1</v>
      </c>
      <c r="H297" s="118">
        <v>0.5</v>
      </c>
      <c r="I297" s="118">
        <v>1</v>
      </c>
      <c r="J297" s="119">
        <v>62</v>
      </c>
      <c r="K297" s="117" t="s">
        <v>454</v>
      </c>
      <c r="L297" s="116"/>
    </row>
    <row r="298" spans="1:12" ht="13.8" x14ac:dyDescent="0.25">
      <c r="A298" s="115" t="s">
        <v>62</v>
      </c>
      <c r="B298" s="116">
        <v>3263643</v>
      </c>
      <c r="C298" s="117" t="s">
        <v>430</v>
      </c>
      <c r="D298" s="116" t="s">
        <v>577</v>
      </c>
      <c r="E298" s="117" t="s">
        <v>455</v>
      </c>
      <c r="F298" s="117" t="s">
        <v>822</v>
      </c>
      <c r="G298" s="116">
        <v>1</v>
      </c>
      <c r="H298" s="118">
        <v>1</v>
      </c>
      <c r="I298" s="118">
        <v>2</v>
      </c>
      <c r="J298" s="119">
        <v>159</v>
      </c>
      <c r="K298" s="117" t="s">
        <v>457</v>
      </c>
      <c r="L298" s="116"/>
    </row>
    <row r="299" spans="1:12" ht="13.8" x14ac:dyDescent="0.25">
      <c r="A299" s="115" t="s">
        <v>62</v>
      </c>
      <c r="B299" s="116">
        <v>3263644</v>
      </c>
      <c r="C299" s="117" t="s">
        <v>430</v>
      </c>
      <c r="D299" s="116" t="s">
        <v>577</v>
      </c>
      <c r="E299" s="117" t="s">
        <v>458</v>
      </c>
      <c r="F299" s="117" t="s">
        <v>823</v>
      </c>
      <c r="G299" s="116">
        <v>1</v>
      </c>
      <c r="H299" s="118">
        <v>1</v>
      </c>
      <c r="I299" s="118">
        <v>2</v>
      </c>
      <c r="J299" s="119">
        <v>173</v>
      </c>
      <c r="K299" s="117" t="s">
        <v>460</v>
      </c>
      <c r="L299" s="116"/>
    </row>
    <row r="300" spans="1:12" ht="13.8" x14ac:dyDescent="0.25">
      <c r="A300" s="115" t="s">
        <v>62</v>
      </c>
      <c r="B300" s="116">
        <v>3261139</v>
      </c>
      <c r="C300" s="117" t="s">
        <v>461</v>
      </c>
      <c r="D300" s="116" t="s">
        <v>577</v>
      </c>
      <c r="E300" s="117" t="s">
        <v>462</v>
      </c>
      <c r="F300" s="117" t="s">
        <v>824</v>
      </c>
      <c r="G300" s="116">
        <v>1</v>
      </c>
      <c r="H300" s="118">
        <v>5.1999999999999998E-2</v>
      </c>
      <c r="I300" s="118">
        <v>7</v>
      </c>
      <c r="J300" s="119">
        <v>22</v>
      </c>
      <c r="K300" s="117" t="s">
        <v>825</v>
      </c>
      <c r="L300" s="116"/>
    </row>
    <row r="301" spans="1:12" ht="13.8" x14ac:dyDescent="0.25">
      <c r="A301" s="115" t="s">
        <v>62</v>
      </c>
      <c r="B301" s="116">
        <v>3261140</v>
      </c>
      <c r="C301" s="117" t="s">
        <v>465</v>
      </c>
      <c r="D301" s="116" t="s">
        <v>577</v>
      </c>
      <c r="E301" s="117" t="s">
        <v>466</v>
      </c>
      <c r="F301" s="117" t="s">
        <v>826</v>
      </c>
      <c r="G301" s="116">
        <v>1</v>
      </c>
      <c r="H301" s="118">
        <v>2</v>
      </c>
      <c r="I301" s="118">
        <v>7</v>
      </c>
      <c r="J301" s="119">
        <v>712</v>
      </c>
      <c r="K301" s="117" t="s">
        <v>827</v>
      </c>
      <c r="L301" s="116" t="s">
        <v>68</v>
      </c>
    </row>
    <row r="302" spans="1:12" ht="13.8" x14ac:dyDescent="0.25">
      <c r="A302" s="115" t="s">
        <v>62</v>
      </c>
      <c r="B302" s="116">
        <v>3261141</v>
      </c>
      <c r="C302" s="117" t="s">
        <v>465</v>
      </c>
      <c r="D302" s="116" t="s">
        <v>577</v>
      </c>
      <c r="E302" s="117" t="s">
        <v>469</v>
      </c>
      <c r="F302" s="117" t="s">
        <v>828</v>
      </c>
      <c r="G302" s="116">
        <v>1</v>
      </c>
      <c r="H302" s="118">
        <v>0.17699999999999999</v>
      </c>
      <c r="I302" s="118">
        <v>10</v>
      </c>
      <c r="J302" s="119">
        <v>448</v>
      </c>
      <c r="K302" s="117" t="s">
        <v>829</v>
      </c>
      <c r="L302" s="116" t="s">
        <v>68</v>
      </c>
    </row>
    <row r="303" spans="1:12" ht="13.8" x14ac:dyDescent="0.25">
      <c r="A303" s="115" t="s">
        <v>62</v>
      </c>
      <c r="B303" s="116">
        <v>3261144</v>
      </c>
      <c r="C303" s="117" t="s">
        <v>465</v>
      </c>
      <c r="D303" s="116" t="s">
        <v>577</v>
      </c>
      <c r="E303" s="117" t="s">
        <v>472</v>
      </c>
      <c r="F303" s="117" t="s">
        <v>830</v>
      </c>
      <c r="G303" s="116">
        <v>1</v>
      </c>
      <c r="H303" s="118">
        <v>6.351</v>
      </c>
      <c r="I303" s="118">
        <v>8.1080000000000005</v>
      </c>
      <c r="J303" s="119">
        <v>366</v>
      </c>
      <c r="K303" s="117" t="s">
        <v>831</v>
      </c>
      <c r="L303" s="116" t="s">
        <v>68</v>
      </c>
    </row>
    <row r="304" spans="1:12" ht="13.8" x14ac:dyDescent="0.25">
      <c r="A304" s="115" t="s">
        <v>62</v>
      </c>
      <c r="B304" s="116">
        <v>3261145</v>
      </c>
      <c r="C304" s="117" t="s">
        <v>465</v>
      </c>
      <c r="D304" s="116" t="s">
        <v>577</v>
      </c>
      <c r="E304" s="117" t="s">
        <v>475</v>
      </c>
      <c r="F304" s="117" t="s">
        <v>832</v>
      </c>
      <c r="G304" s="116">
        <v>1</v>
      </c>
      <c r="H304" s="118">
        <v>7.9379999999999997</v>
      </c>
      <c r="I304" s="118">
        <v>8.8849999999999998</v>
      </c>
      <c r="J304" s="119">
        <v>418</v>
      </c>
      <c r="K304" s="117" t="s">
        <v>833</v>
      </c>
      <c r="L304" s="116" t="s">
        <v>68</v>
      </c>
    </row>
    <row r="305" spans="1:12" ht="13.8" x14ac:dyDescent="0.25">
      <c r="A305" s="115" t="s">
        <v>62</v>
      </c>
      <c r="B305" s="116">
        <v>3261146</v>
      </c>
      <c r="C305" s="117" t="s">
        <v>465</v>
      </c>
      <c r="D305" s="116" t="s">
        <v>577</v>
      </c>
      <c r="E305" s="117" t="s">
        <v>478</v>
      </c>
      <c r="F305" s="117" t="s">
        <v>834</v>
      </c>
      <c r="G305" s="116">
        <v>1</v>
      </c>
      <c r="H305" s="118">
        <v>9.5259999999999998</v>
      </c>
      <c r="I305" s="118">
        <v>9.6620000000000008</v>
      </c>
      <c r="J305" s="119">
        <v>470</v>
      </c>
      <c r="K305" s="117" t="s">
        <v>835</v>
      </c>
      <c r="L305" s="116" t="s">
        <v>68</v>
      </c>
    </row>
    <row r="306" spans="1:12" ht="13.8" x14ac:dyDescent="0.25">
      <c r="A306" s="115" t="s">
        <v>62</v>
      </c>
      <c r="B306" s="116">
        <v>3261147</v>
      </c>
      <c r="C306" s="117" t="s">
        <v>465</v>
      </c>
      <c r="D306" s="116" t="s">
        <v>577</v>
      </c>
      <c r="E306" s="117" t="s">
        <v>481</v>
      </c>
      <c r="F306" s="117" t="s">
        <v>836</v>
      </c>
      <c r="G306" s="116">
        <v>1</v>
      </c>
      <c r="H306" s="118">
        <v>0.48399999999999999</v>
      </c>
      <c r="I306" s="118">
        <v>9.6620000000000008</v>
      </c>
      <c r="J306" s="119">
        <v>464</v>
      </c>
      <c r="K306" s="117" t="s">
        <v>837</v>
      </c>
      <c r="L306" s="116" t="s">
        <v>68</v>
      </c>
    </row>
    <row r="307" spans="1:12" ht="13.8" x14ac:dyDescent="0.25">
      <c r="A307" s="115" t="s">
        <v>62</v>
      </c>
      <c r="B307" s="116">
        <v>3261148</v>
      </c>
      <c r="C307" s="117" t="s">
        <v>465</v>
      </c>
      <c r="D307" s="116" t="s">
        <v>577</v>
      </c>
      <c r="E307" s="117" t="s">
        <v>484</v>
      </c>
      <c r="F307" s="117" t="s">
        <v>838</v>
      </c>
      <c r="G307" s="116">
        <v>1</v>
      </c>
      <c r="H307" s="118">
        <v>11.114000000000001</v>
      </c>
      <c r="I307" s="118">
        <v>10.439</v>
      </c>
      <c r="J307" s="119">
        <v>522</v>
      </c>
      <c r="K307" s="117" t="s">
        <v>839</v>
      </c>
      <c r="L307" s="116" t="s">
        <v>68</v>
      </c>
    </row>
    <row r="308" spans="1:12" ht="13.8" x14ac:dyDescent="0.25">
      <c r="A308" s="115" t="s">
        <v>62</v>
      </c>
      <c r="B308" s="116">
        <v>3261149</v>
      </c>
      <c r="C308" s="117" t="s">
        <v>465</v>
      </c>
      <c r="D308" s="116" t="s">
        <v>577</v>
      </c>
      <c r="E308" s="117" t="s">
        <v>487</v>
      </c>
      <c r="F308" s="117" t="s">
        <v>840</v>
      </c>
      <c r="G308" s="116">
        <v>1</v>
      </c>
      <c r="H308" s="118">
        <v>0.56499999999999995</v>
      </c>
      <c r="I308" s="118">
        <v>10.439</v>
      </c>
      <c r="J308" s="119">
        <v>515</v>
      </c>
      <c r="K308" s="117" t="s">
        <v>841</v>
      </c>
      <c r="L308" s="116" t="s">
        <v>68</v>
      </c>
    </row>
    <row r="309" spans="1:12" ht="13.8" x14ac:dyDescent="0.25">
      <c r="A309" s="115" t="s">
        <v>62</v>
      </c>
      <c r="B309" s="116">
        <v>3262694</v>
      </c>
      <c r="C309" s="117" t="s">
        <v>465</v>
      </c>
      <c r="D309" s="116" t="s">
        <v>577</v>
      </c>
      <c r="E309" s="117" t="s">
        <v>490</v>
      </c>
      <c r="F309" s="117" t="s">
        <v>842</v>
      </c>
      <c r="G309" s="116">
        <v>1</v>
      </c>
      <c r="H309" s="118">
        <v>1E-3</v>
      </c>
      <c r="I309" s="118">
        <v>1E-3</v>
      </c>
      <c r="J309" s="119">
        <v>551</v>
      </c>
      <c r="K309" s="117" t="s">
        <v>843</v>
      </c>
      <c r="L309" s="116" t="s">
        <v>68</v>
      </c>
    </row>
    <row r="310" spans="1:12" ht="13.8" x14ac:dyDescent="0.25">
      <c r="A310" s="115" t="s">
        <v>62</v>
      </c>
      <c r="B310" s="116">
        <v>3261150</v>
      </c>
      <c r="C310" s="117" t="s">
        <v>465</v>
      </c>
      <c r="D310" s="116" t="s">
        <v>577</v>
      </c>
      <c r="E310" s="117" t="s">
        <v>493</v>
      </c>
      <c r="F310" s="117" t="s">
        <v>844</v>
      </c>
      <c r="G310" s="116">
        <v>1</v>
      </c>
      <c r="H310" s="118">
        <v>12.701000000000001</v>
      </c>
      <c r="I310" s="118">
        <v>11.215999999999999</v>
      </c>
      <c r="J310" s="119">
        <v>571</v>
      </c>
      <c r="K310" s="117" t="s">
        <v>845</v>
      </c>
      <c r="L310" s="116" t="s">
        <v>68</v>
      </c>
    </row>
    <row r="311" spans="1:12" ht="13.8" x14ac:dyDescent="0.25">
      <c r="A311" s="115" t="s">
        <v>62</v>
      </c>
      <c r="B311" s="116">
        <v>3261151</v>
      </c>
      <c r="C311" s="117" t="s">
        <v>465</v>
      </c>
      <c r="D311" s="116" t="s">
        <v>577</v>
      </c>
      <c r="E311" s="117" t="s">
        <v>496</v>
      </c>
      <c r="F311" s="117" t="s">
        <v>846</v>
      </c>
      <c r="G311" s="116">
        <v>1</v>
      </c>
      <c r="H311" s="118">
        <v>1.542</v>
      </c>
      <c r="I311" s="118">
        <v>19.844000000000001</v>
      </c>
      <c r="J311" s="119">
        <v>1194</v>
      </c>
      <c r="K311" s="117" t="s">
        <v>847</v>
      </c>
      <c r="L311" s="116" t="s">
        <v>68</v>
      </c>
    </row>
    <row r="312" spans="1:12" ht="13.8" x14ac:dyDescent="0.25">
      <c r="A312" s="115" t="s">
        <v>62</v>
      </c>
      <c r="B312" s="116">
        <v>3261152</v>
      </c>
      <c r="C312" s="117" t="s">
        <v>465</v>
      </c>
      <c r="D312" s="116" t="s">
        <v>577</v>
      </c>
      <c r="E312" s="117" t="s">
        <v>499</v>
      </c>
      <c r="F312" s="117" t="s">
        <v>848</v>
      </c>
      <c r="G312" s="116">
        <v>1</v>
      </c>
      <c r="H312" s="118">
        <v>1.667</v>
      </c>
      <c r="I312" s="118">
        <v>21.047999999999998</v>
      </c>
      <c r="J312" s="119">
        <v>1287</v>
      </c>
      <c r="K312" s="117" t="s">
        <v>849</v>
      </c>
      <c r="L312" s="116" t="s">
        <v>68</v>
      </c>
    </row>
    <row r="313" spans="1:12" ht="13.8" x14ac:dyDescent="0.25">
      <c r="A313" s="115" t="s">
        <v>62</v>
      </c>
      <c r="B313" s="116">
        <v>3261153</v>
      </c>
      <c r="C313" s="117" t="s">
        <v>465</v>
      </c>
      <c r="D313" s="116" t="s">
        <v>577</v>
      </c>
      <c r="E313" s="117" t="s">
        <v>502</v>
      </c>
      <c r="F313" s="117" t="s">
        <v>850</v>
      </c>
      <c r="G313" s="116">
        <v>1</v>
      </c>
      <c r="H313" s="118">
        <v>0.64600000000000002</v>
      </c>
      <c r="I313" s="118">
        <v>11.215999999999999</v>
      </c>
      <c r="J313" s="119">
        <v>562</v>
      </c>
      <c r="K313" s="117" t="s">
        <v>851</v>
      </c>
      <c r="L313" s="116" t="s">
        <v>68</v>
      </c>
    </row>
    <row r="314" spans="1:12" ht="13.8" x14ac:dyDescent="0.25">
      <c r="A314" s="115" t="s">
        <v>62</v>
      </c>
      <c r="B314" s="116">
        <v>3261154</v>
      </c>
      <c r="C314" s="117" t="s">
        <v>465</v>
      </c>
      <c r="D314" s="116" t="s">
        <v>577</v>
      </c>
      <c r="E314" s="117" t="s">
        <v>505</v>
      </c>
      <c r="F314" s="117" t="s">
        <v>852</v>
      </c>
      <c r="G314" s="116">
        <v>1</v>
      </c>
      <c r="H314" s="118">
        <v>14.289</v>
      </c>
      <c r="I314" s="118">
        <v>11.993</v>
      </c>
      <c r="J314" s="119">
        <v>651</v>
      </c>
      <c r="K314" s="117" t="s">
        <v>853</v>
      </c>
      <c r="L314" s="116" t="s">
        <v>68</v>
      </c>
    </row>
    <row r="315" spans="1:12" ht="13.8" x14ac:dyDescent="0.25">
      <c r="A315" s="115" t="s">
        <v>62</v>
      </c>
      <c r="B315" s="116">
        <v>3261155</v>
      </c>
      <c r="C315" s="117" t="s">
        <v>465</v>
      </c>
      <c r="D315" s="116" t="s">
        <v>577</v>
      </c>
      <c r="E315" s="117" t="s">
        <v>508</v>
      </c>
      <c r="F315" s="117" t="s">
        <v>854</v>
      </c>
      <c r="G315" s="116">
        <v>1</v>
      </c>
      <c r="H315" s="118">
        <v>0.72699999999999998</v>
      </c>
      <c r="I315" s="118">
        <v>11.993</v>
      </c>
      <c r="J315" s="119">
        <v>642</v>
      </c>
      <c r="K315" s="117" t="s">
        <v>855</v>
      </c>
      <c r="L315" s="116" t="s">
        <v>68</v>
      </c>
    </row>
    <row r="316" spans="1:12" ht="13.8" x14ac:dyDescent="0.25">
      <c r="A316" s="115" t="s">
        <v>62</v>
      </c>
      <c r="B316" s="116">
        <v>3261156</v>
      </c>
      <c r="C316" s="117" t="s">
        <v>465</v>
      </c>
      <c r="D316" s="116" t="s">
        <v>577</v>
      </c>
      <c r="E316" s="117" t="s">
        <v>511</v>
      </c>
      <c r="F316" s="117" t="s">
        <v>856</v>
      </c>
      <c r="G316" s="116">
        <v>1</v>
      </c>
      <c r="H316" s="118">
        <v>15.877000000000001</v>
      </c>
      <c r="I316" s="118">
        <v>12.77</v>
      </c>
      <c r="J316" s="119">
        <v>704</v>
      </c>
      <c r="K316" s="117" t="s">
        <v>857</v>
      </c>
      <c r="L316" s="116" t="s">
        <v>68</v>
      </c>
    </row>
    <row r="317" spans="1:12" ht="13.8" x14ac:dyDescent="0.25">
      <c r="A317" s="115" t="s">
        <v>62</v>
      </c>
      <c r="B317" s="116">
        <v>3261157</v>
      </c>
      <c r="C317" s="117" t="s">
        <v>465</v>
      </c>
      <c r="D317" s="116" t="s">
        <v>577</v>
      </c>
      <c r="E317" s="117" t="s">
        <v>514</v>
      </c>
      <c r="F317" s="117" t="s">
        <v>858</v>
      </c>
      <c r="G317" s="116">
        <v>1</v>
      </c>
      <c r="H317" s="118">
        <v>0.80700000000000005</v>
      </c>
      <c r="I317" s="118">
        <v>12.77</v>
      </c>
      <c r="J317" s="119">
        <v>693</v>
      </c>
      <c r="K317" s="117" t="s">
        <v>859</v>
      </c>
      <c r="L317" s="116" t="s">
        <v>68</v>
      </c>
    </row>
    <row r="318" spans="1:12" ht="13.8" x14ac:dyDescent="0.25">
      <c r="A318" s="115" t="s">
        <v>62</v>
      </c>
      <c r="B318" s="116">
        <v>3261158</v>
      </c>
      <c r="C318" s="117" t="s">
        <v>465</v>
      </c>
      <c r="D318" s="116" t="s">
        <v>577</v>
      </c>
      <c r="E318" s="117" t="s">
        <v>517</v>
      </c>
      <c r="F318" s="117" t="s">
        <v>860</v>
      </c>
      <c r="G318" s="116">
        <v>1</v>
      </c>
      <c r="H318" s="118">
        <v>17.463999999999999</v>
      </c>
      <c r="I318" s="118">
        <v>13.547000000000001</v>
      </c>
      <c r="J318" s="119">
        <v>755</v>
      </c>
      <c r="K318" s="117" t="s">
        <v>861</v>
      </c>
      <c r="L318" s="116" t="s">
        <v>68</v>
      </c>
    </row>
    <row r="319" spans="1:12" ht="13.8" x14ac:dyDescent="0.25">
      <c r="A319" s="115" t="s">
        <v>62</v>
      </c>
      <c r="B319" s="116">
        <v>3261159</v>
      </c>
      <c r="C319" s="117" t="s">
        <v>465</v>
      </c>
      <c r="D319" s="116" t="s">
        <v>577</v>
      </c>
      <c r="E319" s="117" t="s">
        <v>520</v>
      </c>
      <c r="F319" s="117" t="s">
        <v>862</v>
      </c>
      <c r="G319" s="116">
        <v>1</v>
      </c>
      <c r="H319" s="118">
        <v>0.88800000000000001</v>
      </c>
      <c r="I319" s="118">
        <v>13.547000000000001</v>
      </c>
      <c r="J319" s="119">
        <v>744</v>
      </c>
      <c r="K319" s="117" t="s">
        <v>863</v>
      </c>
      <c r="L319" s="116" t="s">
        <v>68</v>
      </c>
    </row>
    <row r="320" spans="1:12" ht="13.8" x14ac:dyDescent="0.25">
      <c r="A320" s="115" t="s">
        <v>62</v>
      </c>
      <c r="B320" s="116">
        <v>3261160</v>
      </c>
      <c r="C320" s="117" t="s">
        <v>465</v>
      </c>
      <c r="D320" s="116" t="s">
        <v>577</v>
      </c>
      <c r="E320" s="117" t="s">
        <v>523</v>
      </c>
      <c r="F320" s="117" t="s">
        <v>864</v>
      </c>
      <c r="G320" s="116">
        <v>1</v>
      </c>
      <c r="H320" s="118">
        <v>19.052</v>
      </c>
      <c r="I320" s="118">
        <v>14.324</v>
      </c>
      <c r="J320" s="119">
        <v>788</v>
      </c>
      <c r="K320" s="117" t="s">
        <v>865</v>
      </c>
      <c r="L320" s="116" t="s">
        <v>68</v>
      </c>
    </row>
    <row r="321" spans="1:12" ht="13.8" x14ac:dyDescent="0.25">
      <c r="A321" s="115" t="s">
        <v>62</v>
      </c>
      <c r="B321" s="116">
        <v>3261161</v>
      </c>
      <c r="C321" s="117" t="s">
        <v>465</v>
      </c>
      <c r="D321" s="116" t="s">
        <v>577</v>
      </c>
      <c r="E321" s="117" t="s">
        <v>526</v>
      </c>
      <c r="F321" s="117" t="s">
        <v>866</v>
      </c>
      <c r="G321" s="116">
        <v>1</v>
      </c>
      <c r="H321" s="118">
        <v>2.3130000000000002</v>
      </c>
      <c r="I321" s="118">
        <v>19.844000000000001</v>
      </c>
      <c r="J321" s="119">
        <v>1636</v>
      </c>
      <c r="K321" s="117" t="s">
        <v>867</v>
      </c>
      <c r="L321" s="116" t="s">
        <v>68</v>
      </c>
    </row>
    <row r="322" spans="1:12" ht="13.8" x14ac:dyDescent="0.25">
      <c r="A322" s="115" t="s">
        <v>62</v>
      </c>
      <c r="B322" s="116">
        <v>3261162</v>
      </c>
      <c r="C322" s="117" t="s">
        <v>465</v>
      </c>
      <c r="D322" s="116" t="s">
        <v>577</v>
      </c>
      <c r="E322" s="117" t="s">
        <v>529</v>
      </c>
      <c r="F322" s="117" t="s">
        <v>868</v>
      </c>
      <c r="G322" s="116">
        <v>1</v>
      </c>
      <c r="H322" s="118">
        <v>2.5</v>
      </c>
      <c r="I322" s="118">
        <v>21.047999999999998</v>
      </c>
      <c r="J322" s="119">
        <v>1754</v>
      </c>
      <c r="K322" s="117" t="s">
        <v>869</v>
      </c>
      <c r="L322" s="116" t="s">
        <v>68</v>
      </c>
    </row>
    <row r="323" spans="1:12" ht="13.8" x14ac:dyDescent="0.25">
      <c r="A323" s="115" t="s">
        <v>62</v>
      </c>
      <c r="B323" s="116">
        <v>3261163</v>
      </c>
      <c r="C323" s="117" t="s">
        <v>465</v>
      </c>
      <c r="D323" s="116" t="s">
        <v>577</v>
      </c>
      <c r="E323" s="117" t="s">
        <v>532</v>
      </c>
      <c r="F323" s="117" t="s">
        <v>870</v>
      </c>
      <c r="G323" s="116">
        <v>1</v>
      </c>
      <c r="H323" s="118">
        <v>0.96899999999999997</v>
      </c>
      <c r="I323" s="118">
        <v>14.324</v>
      </c>
      <c r="J323" s="119">
        <v>795</v>
      </c>
      <c r="K323" s="117" t="s">
        <v>871</v>
      </c>
      <c r="L323" s="116" t="s">
        <v>68</v>
      </c>
    </row>
    <row r="324" spans="1:12" ht="13.8" x14ac:dyDescent="0.25">
      <c r="A324" s="115" t="s">
        <v>62</v>
      </c>
      <c r="B324" s="116">
        <v>3261164</v>
      </c>
      <c r="C324" s="117" t="s">
        <v>465</v>
      </c>
      <c r="D324" s="116" t="s">
        <v>577</v>
      </c>
      <c r="E324" s="117" t="s">
        <v>535</v>
      </c>
      <c r="F324" s="117" t="s">
        <v>872</v>
      </c>
      <c r="G324" s="116">
        <v>1</v>
      </c>
      <c r="H324" s="118">
        <v>20.64</v>
      </c>
      <c r="I324" s="118">
        <v>15.101000000000001</v>
      </c>
      <c r="J324" s="119">
        <v>861</v>
      </c>
      <c r="K324" s="117" t="s">
        <v>873</v>
      </c>
      <c r="L324" s="116" t="s">
        <v>68</v>
      </c>
    </row>
    <row r="325" spans="1:12" ht="13.8" x14ac:dyDescent="0.25">
      <c r="A325" s="115" t="s">
        <v>62</v>
      </c>
      <c r="B325" s="116">
        <v>3261165</v>
      </c>
      <c r="C325" s="117" t="s">
        <v>465</v>
      </c>
      <c r="D325" s="116" t="s">
        <v>577</v>
      </c>
      <c r="E325" s="117" t="s">
        <v>538</v>
      </c>
      <c r="F325" s="117" t="s">
        <v>874</v>
      </c>
      <c r="G325" s="116">
        <v>1</v>
      </c>
      <c r="H325" s="118">
        <v>1.0489999999999999</v>
      </c>
      <c r="I325" s="118">
        <v>15.101000000000001</v>
      </c>
      <c r="J325" s="119">
        <v>848</v>
      </c>
      <c r="K325" s="117" t="s">
        <v>875</v>
      </c>
      <c r="L325" s="116" t="s">
        <v>68</v>
      </c>
    </row>
    <row r="326" spans="1:12" ht="13.8" x14ac:dyDescent="0.25">
      <c r="A326" s="115" t="s">
        <v>62</v>
      </c>
      <c r="B326" s="116">
        <v>3261166</v>
      </c>
      <c r="C326" s="117" t="s">
        <v>465</v>
      </c>
      <c r="D326" s="116" t="s">
        <v>577</v>
      </c>
      <c r="E326" s="117" t="s">
        <v>541</v>
      </c>
      <c r="F326" s="117" t="s">
        <v>876</v>
      </c>
      <c r="G326" s="116">
        <v>1</v>
      </c>
      <c r="H326" s="118">
        <v>22.227</v>
      </c>
      <c r="I326" s="118">
        <v>15.878</v>
      </c>
      <c r="J326" s="119">
        <v>914</v>
      </c>
      <c r="K326" s="117" t="s">
        <v>877</v>
      </c>
      <c r="L326" s="116" t="s">
        <v>68</v>
      </c>
    </row>
    <row r="327" spans="1:12" ht="13.8" x14ac:dyDescent="0.25">
      <c r="A327" s="115" t="s">
        <v>62</v>
      </c>
      <c r="B327" s="116">
        <v>3261167</v>
      </c>
      <c r="C327" s="117" t="s">
        <v>465</v>
      </c>
      <c r="D327" s="116" t="s">
        <v>577</v>
      </c>
      <c r="E327" s="117" t="s">
        <v>544</v>
      </c>
      <c r="F327" s="117" t="s">
        <v>878</v>
      </c>
      <c r="G327" s="116">
        <v>1</v>
      </c>
      <c r="H327" s="118">
        <v>1.1299999999999999</v>
      </c>
      <c r="I327" s="118">
        <v>15.878</v>
      </c>
      <c r="J327" s="119">
        <v>885</v>
      </c>
      <c r="K327" s="117" t="s">
        <v>879</v>
      </c>
      <c r="L327" s="116" t="s">
        <v>68</v>
      </c>
    </row>
    <row r="328" spans="1:12" ht="13.8" x14ac:dyDescent="0.25">
      <c r="A328" s="115" t="s">
        <v>62</v>
      </c>
      <c r="B328" s="116">
        <v>3261168</v>
      </c>
      <c r="C328" s="117" t="s">
        <v>465</v>
      </c>
      <c r="D328" s="116" t="s">
        <v>577</v>
      </c>
      <c r="E328" s="117" t="s">
        <v>547</v>
      </c>
      <c r="F328" s="117" t="s">
        <v>880</v>
      </c>
      <c r="G328" s="116">
        <v>1</v>
      </c>
      <c r="H328" s="118">
        <v>23.815000000000001</v>
      </c>
      <c r="I328" s="118">
        <v>16.655000000000001</v>
      </c>
      <c r="J328" s="119">
        <v>966</v>
      </c>
      <c r="K328" s="117" t="s">
        <v>881</v>
      </c>
      <c r="L328" s="116" t="s">
        <v>68</v>
      </c>
    </row>
    <row r="329" spans="1:12" ht="13.8" x14ac:dyDescent="0.25">
      <c r="A329" s="115" t="s">
        <v>62</v>
      </c>
      <c r="B329" s="116">
        <v>3261169</v>
      </c>
      <c r="C329" s="117" t="s">
        <v>465</v>
      </c>
      <c r="D329" s="116" t="s">
        <v>577</v>
      </c>
      <c r="E329" s="117" t="s">
        <v>550</v>
      </c>
      <c r="F329" s="117" t="s">
        <v>882</v>
      </c>
      <c r="G329" s="116">
        <v>1</v>
      </c>
      <c r="H329" s="118">
        <v>1.2110000000000001</v>
      </c>
      <c r="I329" s="118">
        <v>16.655000000000001</v>
      </c>
      <c r="J329" s="119">
        <v>950</v>
      </c>
      <c r="K329" s="117" t="s">
        <v>883</v>
      </c>
      <c r="L329" s="116" t="s">
        <v>68</v>
      </c>
    </row>
    <row r="330" spans="1:12" ht="13.8" x14ac:dyDescent="0.25">
      <c r="A330" s="115" t="s">
        <v>62</v>
      </c>
      <c r="B330" s="116">
        <v>3261170</v>
      </c>
      <c r="C330" s="117" t="s">
        <v>465</v>
      </c>
      <c r="D330" s="116" t="s">
        <v>577</v>
      </c>
      <c r="E330" s="117" t="s">
        <v>553</v>
      </c>
      <c r="F330" s="117" t="s">
        <v>884</v>
      </c>
      <c r="G330" s="116">
        <v>1</v>
      </c>
      <c r="H330" s="118">
        <v>25.402999999999999</v>
      </c>
      <c r="I330" s="118">
        <v>17.431999999999999</v>
      </c>
      <c r="J330" s="119">
        <v>1008</v>
      </c>
      <c r="K330" s="117" t="s">
        <v>885</v>
      </c>
      <c r="L330" s="116" t="s">
        <v>68</v>
      </c>
    </row>
    <row r="331" spans="1:12" ht="13.8" x14ac:dyDescent="0.25">
      <c r="A331" s="115" t="s">
        <v>62</v>
      </c>
      <c r="B331" s="116">
        <v>3261171</v>
      </c>
      <c r="C331" s="117" t="s">
        <v>465</v>
      </c>
      <c r="D331" s="116" t="s">
        <v>577</v>
      </c>
      <c r="E331" s="117" t="s">
        <v>556</v>
      </c>
      <c r="F331" s="117" t="s">
        <v>886</v>
      </c>
      <c r="G331" s="116">
        <v>1</v>
      </c>
      <c r="H331" s="118">
        <v>1.292</v>
      </c>
      <c r="I331" s="118">
        <v>17.431999999999999</v>
      </c>
      <c r="J331" s="119">
        <v>1002</v>
      </c>
      <c r="K331" s="117" t="s">
        <v>887</v>
      </c>
      <c r="L331" s="116" t="s">
        <v>68</v>
      </c>
    </row>
    <row r="332" spans="1:12" ht="13.8" x14ac:dyDescent="0.25">
      <c r="A332" s="115" t="s">
        <v>62</v>
      </c>
      <c r="B332" s="116">
        <v>3261172</v>
      </c>
      <c r="C332" s="117" t="s">
        <v>465</v>
      </c>
      <c r="D332" s="116" t="s">
        <v>577</v>
      </c>
      <c r="E332" s="117" t="s">
        <v>559</v>
      </c>
      <c r="F332" s="117" t="s">
        <v>888</v>
      </c>
      <c r="G332" s="116">
        <v>1</v>
      </c>
      <c r="H332" s="118">
        <v>2</v>
      </c>
      <c r="I332" s="118">
        <v>10</v>
      </c>
      <c r="J332" s="119">
        <v>1291</v>
      </c>
      <c r="K332" s="117" t="s">
        <v>889</v>
      </c>
      <c r="L332" s="116" t="s">
        <v>68</v>
      </c>
    </row>
    <row r="333" spans="1:12" ht="13.8" x14ac:dyDescent="0.25">
      <c r="A333" s="115" t="s">
        <v>62</v>
      </c>
      <c r="B333" s="116">
        <v>3261173</v>
      </c>
      <c r="C333" s="117" t="s">
        <v>465</v>
      </c>
      <c r="D333" s="116" t="s">
        <v>577</v>
      </c>
      <c r="E333" s="117" t="s">
        <v>562</v>
      </c>
      <c r="F333" s="117" t="s">
        <v>890</v>
      </c>
      <c r="G333" s="116">
        <v>1</v>
      </c>
      <c r="H333" s="118">
        <v>0.5</v>
      </c>
      <c r="I333" s="118">
        <v>1</v>
      </c>
      <c r="J333" s="119">
        <v>134</v>
      </c>
      <c r="K333" s="117" t="s">
        <v>891</v>
      </c>
      <c r="L333" s="116" t="s">
        <v>68</v>
      </c>
    </row>
    <row r="334" spans="1:12" ht="13.8" x14ac:dyDescent="0.25">
      <c r="A334" s="115" t="s">
        <v>62</v>
      </c>
      <c r="B334" s="116">
        <v>3261174</v>
      </c>
      <c r="C334" s="117" t="s">
        <v>465</v>
      </c>
      <c r="D334" s="116" t="s">
        <v>577</v>
      </c>
      <c r="E334" s="117" t="s">
        <v>565</v>
      </c>
      <c r="F334" s="117" t="s">
        <v>892</v>
      </c>
      <c r="G334" s="116">
        <v>1</v>
      </c>
      <c r="H334" s="118">
        <v>0.5</v>
      </c>
      <c r="I334" s="118">
        <v>2</v>
      </c>
      <c r="J334" s="119">
        <v>167</v>
      </c>
      <c r="K334" s="117" t="s">
        <v>893</v>
      </c>
      <c r="L334" s="116" t="s">
        <v>68</v>
      </c>
    </row>
    <row r="335" spans="1:12" ht="13.8" x14ac:dyDescent="0.25">
      <c r="A335" s="115" t="s">
        <v>62</v>
      </c>
      <c r="B335" s="116">
        <v>3261175</v>
      </c>
      <c r="C335" s="117" t="s">
        <v>465</v>
      </c>
      <c r="D335" s="116" t="s">
        <v>577</v>
      </c>
      <c r="E335" s="117" t="s">
        <v>568</v>
      </c>
      <c r="F335" s="117" t="s">
        <v>894</v>
      </c>
      <c r="G335" s="116">
        <v>1</v>
      </c>
      <c r="H335" s="118">
        <v>1</v>
      </c>
      <c r="I335" s="118">
        <v>1</v>
      </c>
      <c r="J335" s="119">
        <v>372</v>
      </c>
      <c r="K335" s="117" t="s">
        <v>895</v>
      </c>
      <c r="L335" s="116" t="s">
        <v>68</v>
      </c>
    </row>
    <row r="336" spans="1:12" ht="13.8" x14ac:dyDescent="0.25">
      <c r="A336" s="115" t="s">
        <v>62</v>
      </c>
      <c r="B336" s="116">
        <v>3262688</v>
      </c>
      <c r="C336" s="117" t="s">
        <v>465</v>
      </c>
      <c r="D336" s="116" t="s">
        <v>577</v>
      </c>
      <c r="E336" s="117" t="s">
        <v>571</v>
      </c>
      <c r="F336" s="117" t="s">
        <v>896</v>
      </c>
      <c r="G336" s="116">
        <v>1</v>
      </c>
      <c r="H336" s="118">
        <v>0.39</v>
      </c>
      <c r="I336" s="118">
        <v>4</v>
      </c>
      <c r="J336" s="119">
        <v>393</v>
      </c>
      <c r="K336" s="117" t="s">
        <v>897</v>
      </c>
      <c r="L336" s="116" t="s">
        <v>68</v>
      </c>
    </row>
    <row r="337" spans="1:12" ht="13.8" x14ac:dyDescent="0.25">
      <c r="A337" s="115" t="s">
        <v>62</v>
      </c>
      <c r="B337" s="116">
        <v>3261177</v>
      </c>
      <c r="C337" s="117" t="s">
        <v>465</v>
      </c>
      <c r="D337" s="116" t="s">
        <v>577</v>
      </c>
      <c r="E337" s="117" t="s">
        <v>574</v>
      </c>
      <c r="F337" s="117" t="s">
        <v>898</v>
      </c>
      <c r="G337" s="116">
        <v>1</v>
      </c>
      <c r="H337" s="118">
        <v>0.222</v>
      </c>
      <c r="I337" s="118">
        <v>13</v>
      </c>
      <c r="J337" s="119">
        <v>676</v>
      </c>
      <c r="K337" s="117" t="s">
        <v>899</v>
      </c>
      <c r="L337" s="116" t="s">
        <v>68</v>
      </c>
    </row>
    <row r="338" spans="1:12" ht="13.8" x14ac:dyDescent="0.25">
      <c r="A338" s="115" t="s">
        <v>62</v>
      </c>
      <c r="B338" s="116">
        <v>3261293</v>
      </c>
      <c r="C338" s="117" t="s">
        <v>63</v>
      </c>
      <c r="D338" s="116" t="s">
        <v>900</v>
      </c>
      <c r="E338" s="117" t="s">
        <v>65</v>
      </c>
      <c r="F338" s="117" t="s">
        <v>901</v>
      </c>
      <c r="G338" s="116">
        <v>1</v>
      </c>
      <c r="H338" s="118">
        <v>6.0279999999999996</v>
      </c>
      <c r="I338" s="118">
        <v>25</v>
      </c>
      <c r="J338" s="119">
        <v>1915</v>
      </c>
      <c r="K338" s="117" t="s">
        <v>902</v>
      </c>
      <c r="L338" s="116" t="s">
        <v>68</v>
      </c>
    </row>
    <row r="339" spans="1:12" ht="13.8" x14ac:dyDescent="0.25">
      <c r="A339" s="115" t="s">
        <v>62</v>
      </c>
      <c r="B339" s="116">
        <v>3261294</v>
      </c>
      <c r="C339" s="117" t="s">
        <v>63</v>
      </c>
      <c r="D339" s="116" t="s">
        <v>900</v>
      </c>
      <c r="E339" s="117" t="s">
        <v>69</v>
      </c>
      <c r="F339" s="117" t="s">
        <v>903</v>
      </c>
      <c r="G339" s="116">
        <v>1</v>
      </c>
      <c r="H339" s="118">
        <v>6.0279999999999996</v>
      </c>
      <c r="I339" s="118">
        <v>25</v>
      </c>
      <c r="J339" s="119">
        <v>1915</v>
      </c>
      <c r="K339" s="117" t="s">
        <v>904</v>
      </c>
      <c r="L339" s="116" t="s">
        <v>68</v>
      </c>
    </row>
    <row r="340" spans="1:12" ht="13.8" x14ac:dyDescent="0.25">
      <c r="A340" s="115" t="s">
        <v>62</v>
      </c>
      <c r="B340" s="116">
        <v>3261295</v>
      </c>
      <c r="C340" s="117" t="s">
        <v>63</v>
      </c>
      <c r="D340" s="116" t="s">
        <v>900</v>
      </c>
      <c r="E340" s="117" t="s">
        <v>72</v>
      </c>
      <c r="F340" s="117" t="s">
        <v>905</v>
      </c>
      <c r="G340" s="116">
        <v>1</v>
      </c>
      <c r="H340" s="118">
        <v>7.5350000000000001</v>
      </c>
      <c r="I340" s="118">
        <v>27</v>
      </c>
      <c r="J340" s="119">
        <v>2057</v>
      </c>
      <c r="K340" s="117" t="s">
        <v>906</v>
      </c>
      <c r="L340" s="116" t="s">
        <v>68</v>
      </c>
    </row>
    <row r="341" spans="1:12" ht="13.8" x14ac:dyDescent="0.25">
      <c r="A341" s="115" t="s">
        <v>62</v>
      </c>
      <c r="B341" s="116">
        <v>3261296</v>
      </c>
      <c r="C341" s="117" t="s">
        <v>63</v>
      </c>
      <c r="D341" s="116" t="s">
        <v>900</v>
      </c>
      <c r="E341" s="117" t="s">
        <v>75</v>
      </c>
      <c r="F341" s="117" t="s">
        <v>907</v>
      </c>
      <c r="G341" s="116">
        <v>1</v>
      </c>
      <c r="H341" s="118">
        <v>7.5350000000000001</v>
      </c>
      <c r="I341" s="118">
        <v>27</v>
      </c>
      <c r="J341" s="119">
        <v>2057</v>
      </c>
      <c r="K341" s="117" t="s">
        <v>908</v>
      </c>
      <c r="L341" s="116" t="s">
        <v>68</v>
      </c>
    </row>
    <row r="342" spans="1:12" ht="13.8" x14ac:dyDescent="0.25">
      <c r="A342" s="115" t="s">
        <v>62</v>
      </c>
      <c r="B342" s="116">
        <v>3261297</v>
      </c>
      <c r="C342" s="117" t="s">
        <v>63</v>
      </c>
      <c r="D342" s="116" t="s">
        <v>900</v>
      </c>
      <c r="E342" s="117" t="s">
        <v>78</v>
      </c>
      <c r="F342" s="117" t="s">
        <v>909</v>
      </c>
      <c r="G342" s="116">
        <v>1</v>
      </c>
      <c r="H342" s="118">
        <v>7.5350000000000001</v>
      </c>
      <c r="I342" s="118">
        <v>35</v>
      </c>
      <c r="J342" s="119">
        <v>2550</v>
      </c>
      <c r="K342" s="117" t="s">
        <v>910</v>
      </c>
      <c r="L342" s="116" t="s">
        <v>68</v>
      </c>
    </row>
    <row r="343" spans="1:12" ht="13.8" x14ac:dyDescent="0.25">
      <c r="A343" s="115" t="s">
        <v>62</v>
      </c>
      <c r="B343" s="116">
        <v>3261298</v>
      </c>
      <c r="C343" s="117" t="s">
        <v>63</v>
      </c>
      <c r="D343" s="116" t="s">
        <v>900</v>
      </c>
      <c r="E343" s="117" t="s">
        <v>81</v>
      </c>
      <c r="F343" s="117" t="s">
        <v>911</v>
      </c>
      <c r="G343" s="116">
        <v>1</v>
      </c>
      <c r="H343" s="118">
        <v>7.5350000000000001</v>
      </c>
      <c r="I343" s="118">
        <v>35</v>
      </c>
      <c r="J343" s="119">
        <v>2550</v>
      </c>
      <c r="K343" s="117" t="s">
        <v>912</v>
      </c>
      <c r="L343" s="116" t="s">
        <v>68</v>
      </c>
    </row>
    <row r="344" spans="1:12" ht="13.8" x14ac:dyDescent="0.25">
      <c r="A344" s="115" t="s">
        <v>62</v>
      </c>
      <c r="B344" s="116">
        <v>3261299</v>
      </c>
      <c r="C344" s="117" t="s">
        <v>63</v>
      </c>
      <c r="D344" s="116" t="s">
        <v>900</v>
      </c>
      <c r="E344" s="117" t="s">
        <v>84</v>
      </c>
      <c r="F344" s="117" t="s">
        <v>913</v>
      </c>
      <c r="G344" s="116">
        <v>1</v>
      </c>
      <c r="H344" s="118">
        <v>9.0419999999999998</v>
      </c>
      <c r="I344" s="118">
        <v>31</v>
      </c>
      <c r="J344" s="119">
        <v>2198</v>
      </c>
      <c r="K344" s="117" t="s">
        <v>914</v>
      </c>
      <c r="L344" s="116" t="s">
        <v>68</v>
      </c>
    </row>
    <row r="345" spans="1:12" ht="13.8" x14ac:dyDescent="0.25">
      <c r="A345" s="115" t="s">
        <v>62</v>
      </c>
      <c r="B345" s="116">
        <v>3261300</v>
      </c>
      <c r="C345" s="117" t="s">
        <v>63</v>
      </c>
      <c r="D345" s="116" t="s">
        <v>900</v>
      </c>
      <c r="E345" s="117" t="s">
        <v>87</v>
      </c>
      <c r="F345" s="117" t="s">
        <v>915</v>
      </c>
      <c r="G345" s="116">
        <v>1</v>
      </c>
      <c r="H345" s="118">
        <v>9.0419999999999998</v>
      </c>
      <c r="I345" s="118">
        <v>31</v>
      </c>
      <c r="J345" s="119">
        <v>2198</v>
      </c>
      <c r="K345" s="117" t="s">
        <v>916</v>
      </c>
      <c r="L345" s="116" t="s">
        <v>68</v>
      </c>
    </row>
    <row r="346" spans="1:12" ht="13.8" x14ac:dyDescent="0.25">
      <c r="A346" s="115" t="s">
        <v>62</v>
      </c>
      <c r="B346" s="116">
        <v>3261301</v>
      </c>
      <c r="C346" s="117" t="s">
        <v>63</v>
      </c>
      <c r="D346" s="116" t="s">
        <v>900</v>
      </c>
      <c r="E346" s="117" t="s">
        <v>90</v>
      </c>
      <c r="F346" s="117" t="s">
        <v>917</v>
      </c>
      <c r="G346" s="116">
        <v>1</v>
      </c>
      <c r="H346" s="118">
        <v>9.0419999999999998</v>
      </c>
      <c r="I346" s="118">
        <v>42</v>
      </c>
      <c r="J346" s="119">
        <v>2857</v>
      </c>
      <c r="K346" s="117" t="s">
        <v>918</v>
      </c>
      <c r="L346" s="116" t="s">
        <v>68</v>
      </c>
    </row>
    <row r="347" spans="1:12" ht="13.8" x14ac:dyDescent="0.25">
      <c r="A347" s="115" t="s">
        <v>62</v>
      </c>
      <c r="B347" s="116">
        <v>3261302</v>
      </c>
      <c r="C347" s="117" t="s">
        <v>63</v>
      </c>
      <c r="D347" s="116" t="s">
        <v>900</v>
      </c>
      <c r="E347" s="117" t="s">
        <v>93</v>
      </c>
      <c r="F347" s="117" t="s">
        <v>919</v>
      </c>
      <c r="G347" s="116">
        <v>1</v>
      </c>
      <c r="H347" s="118">
        <v>9.0419999999999998</v>
      </c>
      <c r="I347" s="118">
        <v>42</v>
      </c>
      <c r="J347" s="119">
        <v>2857</v>
      </c>
      <c r="K347" s="117" t="s">
        <v>920</v>
      </c>
      <c r="L347" s="116" t="s">
        <v>68</v>
      </c>
    </row>
    <row r="348" spans="1:12" ht="13.8" x14ac:dyDescent="0.25">
      <c r="A348" s="115" t="s">
        <v>62</v>
      </c>
      <c r="B348" s="116">
        <v>3261303</v>
      </c>
      <c r="C348" s="117" t="s">
        <v>63</v>
      </c>
      <c r="D348" s="116" t="s">
        <v>900</v>
      </c>
      <c r="E348" s="117" t="s">
        <v>96</v>
      </c>
      <c r="F348" s="117" t="s">
        <v>921</v>
      </c>
      <c r="G348" s="116">
        <v>1</v>
      </c>
      <c r="H348" s="118">
        <v>10.548999999999999</v>
      </c>
      <c r="I348" s="118">
        <v>36</v>
      </c>
      <c r="J348" s="119">
        <v>2340</v>
      </c>
      <c r="K348" s="117" t="s">
        <v>922</v>
      </c>
      <c r="L348" s="116" t="s">
        <v>68</v>
      </c>
    </row>
    <row r="349" spans="1:12" ht="13.8" x14ac:dyDescent="0.25">
      <c r="A349" s="115" t="s">
        <v>62</v>
      </c>
      <c r="B349" s="116">
        <v>3261304</v>
      </c>
      <c r="C349" s="117" t="s">
        <v>63</v>
      </c>
      <c r="D349" s="116" t="s">
        <v>900</v>
      </c>
      <c r="E349" s="117" t="s">
        <v>99</v>
      </c>
      <c r="F349" s="117" t="s">
        <v>923</v>
      </c>
      <c r="G349" s="116">
        <v>1</v>
      </c>
      <c r="H349" s="118">
        <v>10.548999999999999</v>
      </c>
      <c r="I349" s="118">
        <v>36</v>
      </c>
      <c r="J349" s="119">
        <v>2340</v>
      </c>
      <c r="K349" s="117" t="s">
        <v>924</v>
      </c>
      <c r="L349" s="116" t="s">
        <v>68</v>
      </c>
    </row>
    <row r="350" spans="1:12" ht="13.8" x14ac:dyDescent="0.25">
      <c r="A350" s="115" t="s">
        <v>62</v>
      </c>
      <c r="B350" s="116">
        <v>3261305</v>
      </c>
      <c r="C350" s="117" t="s">
        <v>63</v>
      </c>
      <c r="D350" s="116" t="s">
        <v>900</v>
      </c>
      <c r="E350" s="117" t="s">
        <v>102</v>
      </c>
      <c r="F350" s="117" t="s">
        <v>925</v>
      </c>
      <c r="G350" s="116">
        <v>1</v>
      </c>
      <c r="H350" s="118">
        <v>10.548999999999999</v>
      </c>
      <c r="I350" s="118">
        <v>47</v>
      </c>
      <c r="J350" s="119">
        <v>3316</v>
      </c>
      <c r="K350" s="117" t="s">
        <v>926</v>
      </c>
      <c r="L350" s="116" t="s">
        <v>68</v>
      </c>
    </row>
    <row r="351" spans="1:12" ht="13.8" x14ac:dyDescent="0.25">
      <c r="A351" s="115" t="s">
        <v>62</v>
      </c>
      <c r="B351" s="116">
        <v>3261306</v>
      </c>
      <c r="C351" s="117" t="s">
        <v>63</v>
      </c>
      <c r="D351" s="116" t="s">
        <v>900</v>
      </c>
      <c r="E351" s="117" t="s">
        <v>105</v>
      </c>
      <c r="F351" s="117" t="s">
        <v>927</v>
      </c>
      <c r="G351" s="116">
        <v>1</v>
      </c>
      <c r="H351" s="118">
        <v>10.548999999999999</v>
      </c>
      <c r="I351" s="118">
        <v>47</v>
      </c>
      <c r="J351" s="119">
        <v>3316</v>
      </c>
      <c r="K351" s="117" t="s">
        <v>928</v>
      </c>
      <c r="L351" s="116" t="s">
        <v>68</v>
      </c>
    </row>
    <row r="352" spans="1:12" ht="13.8" x14ac:dyDescent="0.25">
      <c r="A352" s="115" t="s">
        <v>62</v>
      </c>
      <c r="B352" s="116">
        <v>3261307</v>
      </c>
      <c r="C352" s="117" t="s">
        <v>63</v>
      </c>
      <c r="D352" s="116" t="s">
        <v>900</v>
      </c>
      <c r="E352" s="117" t="s">
        <v>108</v>
      </c>
      <c r="F352" s="117" t="s">
        <v>929</v>
      </c>
      <c r="G352" s="116">
        <v>1</v>
      </c>
      <c r="H352" s="118">
        <v>12.055999999999999</v>
      </c>
      <c r="I352" s="118">
        <v>40</v>
      </c>
      <c r="J352" s="119">
        <v>2481</v>
      </c>
      <c r="K352" s="117" t="s">
        <v>930</v>
      </c>
      <c r="L352" s="116" t="s">
        <v>68</v>
      </c>
    </row>
    <row r="353" spans="1:12" ht="13.8" x14ac:dyDescent="0.25">
      <c r="A353" s="115" t="s">
        <v>62</v>
      </c>
      <c r="B353" s="116">
        <v>3261308</v>
      </c>
      <c r="C353" s="117" t="s">
        <v>63</v>
      </c>
      <c r="D353" s="116" t="s">
        <v>900</v>
      </c>
      <c r="E353" s="117" t="s">
        <v>111</v>
      </c>
      <c r="F353" s="117" t="s">
        <v>931</v>
      </c>
      <c r="G353" s="116">
        <v>1</v>
      </c>
      <c r="H353" s="118">
        <v>12.055999999999999</v>
      </c>
      <c r="I353" s="118">
        <v>40</v>
      </c>
      <c r="J353" s="119">
        <v>2481</v>
      </c>
      <c r="K353" s="117" t="s">
        <v>932</v>
      </c>
      <c r="L353" s="116" t="s">
        <v>68</v>
      </c>
    </row>
    <row r="354" spans="1:12" ht="13.8" x14ac:dyDescent="0.25">
      <c r="A354" s="115" t="s">
        <v>62</v>
      </c>
      <c r="B354" s="116">
        <v>3261309</v>
      </c>
      <c r="C354" s="117" t="s">
        <v>63</v>
      </c>
      <c r="D354" s="116" t="s">
        <v>900</v>
      </c>
      <c r="E354" s="117" t="s">
        <v>114</v>
      </c>
      <c r="F354" s="117" t="s">
        <v>933</v>
      </c>
      <c r="G354" s="116">
        <v>1</v>
      </c>
      <c r="H354" s="118">
        <v>12.055999999999999</v>
      </c>
      <c r="I354" s="118">
        <v>54</v>
      </c>
      <c r="J354" s="119">
        <v>3595</v>
      </c>
      <c r="K354" s="117" t="s">
        <v>934</v>
      </c>
      <c r="L354" s="116" t="s">
        <v>68</v>
      </c>
    </row>
    <row r="355" spans="1:12" ht="13.8" x14ac:dyDescent="0.25">
      <c r="A355" s="115" t="s">
        <v>62</v>
      </c>
      <c r="B355" s="116">
        <v>3261310</v>
      </c>
      <c r="C355" s="117" t="s">
        <v>63</v>
      </c>
      <c r="D355" s="116" t="s">
        <v>900</v>
      </c>
      <c r="E355" s="117" t="s">
        <v>117</v>
      </c>
      <c r="F355" s="117" t="s">
        <v>935</v>
      </c>
      <c r="G355" s="116">
        <v>1</v>
      </c>
      <c r="H355" s="118">
        <v>12.055999999999999</v>
      </c>
      <c r="I355" s="118">
        <v>54</v>
      </c>
      <c r="J355" s="119">
        <v>3595</v>
      </c>
      <c r="K355" s="117" t="s">
        <v>936</v>
      </c>
      <c r="L355" s="116" t="s">
        <v>68</v>
      </c>
    </row>
    <row r="356" spans="1:12" ht="13.8" x14ac:dyDescent="0.25">
      <c r="A356" s="115" t="s">
        <v>62</v>
      </c>
      <c r="B356" s="116">
        <v>3261311</v>
      </c>
      <c r="C356" s="117" t="s">
        <v>63</v>
      </c>
      <c r="D356" s="116" t="s">
        <v>900</v>
      </c>
      <c r="E356" s="117" t="s">
        <v>120</v>
      </c>
      <c r="F356" s="117" t="s">
        <v>937</v>
      </c>
      <c r="G356" s="116">
        <v>1</v>
      </c>
      <c r="H356" s="118">
        <v>13.563000000000001</v>
      </c>
      <c r="I356" s="118">
        <v>60</v>
      </c>
      <c r="J356" s="119">
        <v>3972</v>
      </c>
      <c r="K356" s="117" t="s">
        <v>938</v>
      </c>
      <c r="L356" s="116" t="s">
        <v>68</v>
      </c>
    </row>
    <row r="357" spans="1:12" ht="13.8" x14ac:dyDescent="0.25">
      <c r="A357" s="115" t="s">
        <v>62</v>
      </c>
      <c r="B357" s="116">
        <v>3261312</v>
      </c>
      <c r="C357" s="117" t="s">
        <v>63</v>
      </c>
      <c r="D357" s="116" t="s">
        <v>900</v>
      </c>
      <c r="E357" s="117" t="s">
        <v>123</v>
      </c>
      <c r="F357" s="117" t="s">
        <v>939</v>
      </c>
      <c r="G357" s="116">
        <v>1</v>
      </c>
      <c r="H357" s="118">
        <v>13.563000000000001</v>
      </c>
      <c r="I357" s="118">
        <v>45</v>
      </c>
      <c r="J357" s="119">
        <v>2767</v>
      </c>
      <c r="K357" s="117" t="s">
        <v>940</v>
      </c>
      <c r="L357" s="116" t="s">
        <v>68</v>
      </c>
    </row>
    <row r="358" spans="1:12" ht="13.8" x14ac:dyDescent="0.25">
      <c r="A358" s="115" t="s">
        <v>62</v>
      </c>
      <c r="B358" s="116">
        <v>3261313</v>
      </c>
      <c r="C358" s="117" t="s">
        <v>63</v>
      </c>
      <c r="D358" s="116" t="s">
        <v>900</v>
      </c>
      <c r="E358" s="117" t="s">
        <v>126</v>
      </c>
      <c r="F358" s="117" t="s">
        <v>941</v>
      </c>
      <c r="G358" s="116">
        <v>1</v>
      </c>
      <c r="H358" s="118">
        <v>15.069000000000001</v>
      </c>
      <c r="I358" s="118">
        <v>66</v>
      </c>
      <c r="J358" s="119">
        <v>4183</v>
      </c>
      <c r="K358" s="117" t="s">
        <v>942</v>
      </c>
      <c r="L358" s="116" t="s">
        <v>68</v>
      </c>
    </row>
    <row r="359" spans="1:12" ht="13.8" x14ac:dyDescent="0.25">
      <c r="A359" s="115" t="s">
        <v>62</v>
      </c>
      <c r="B359" s="116">
        <v>3261314</v>
      </c>
      <c r="C359" s="117" t="s">
        <v>63</v>
      </c>
      <c r="D359" s="116" t="s">
        <v>900</v>
      </c>
      <c r="E359" s="117" t="s">
        <v>129</v>
      </c>
      <c r="F359" s="117" t="s">
        <v>943</v>
      </c>
      <c r="G359" s="116">
        <v>1</v>
      </c>
      <c r="H359" s="118">
        <v>15.069000000000001</v>
      </c>
      <c r="I359" s="118">
        <v>50</v>
      </c>
      <c r="J359" s="119">
        <v>2908</v>
      </c>
      <c r="K359" s="117" t="s">
        <v>944</v>
      </c>
      <c r="L359" s="116" t="s">
        <v>68</v>
      </c>
    </row>
    <row r="360" spans="1:12" ht="13.8" x14ac:dyDescent="0.25">
      <c r="A360" s="115" t="s">
        <v>62</v>
      </c>
      <c r="B360" s="116">
        <v>3261315</v>
      </c>
      <c r="C360" s="117" t="s">
        <v>63</v>
      </c>
      <c r="D360" s="116" t="s">
        <v>900</v>
      </c>
      <c r="E360" s="117" t="s">
        <v>132</v>
      </c>
      <c r="F360" s="117" t="s">
        <v>945</v>
      </c>
      <c r="G360" s="116">
        <v>1</v>
      </c>
      <c r="H360" s="118">
        <v>16.576000000000001</v>
      </c>
      <c r="I360" s="118">
        <v>72</v>
      </c>
      <c r="J360" s="119">
        <v>4396</v>
      </c>
      <c r="K360" s="117" t="s">
        <v>946</v>
      </c>
      <c r="L360" s="116" t="s">
        <v>68</v>
      </c>
    </row>
    <row r="361" spans="1:12" ht="13.8" x14ac:dyDescent="0.25">
      <c r="A361" s="115" t="s">
        <v>62</v>
      </c>
      <c r="B361" s="116">
        <v>3261316</v>
      </c>
      <c r="C361" s="117" t="s">
        <v>63</v>
      </c>
      <c r="D361" s="116" t="s">
        <v>900</v>
      </c>
      <c r="E361" s="117" t="s">
        <v>135</v>
      </c>
      <c r="F361" s="117" t="s">
        <v>947</v>
      </c>
      <c r="G361" s="116">
        <v>1</v>
      </c>
      <c r="H361" s="118">
        <v>16.576000000000001</v>
      </c>
      <c r="I361" s="118">
        <v>54</v>
      </c>
      <c r="J361" s="119">
        <v>3050</v>
      </c>
      <c r="K361" s="117" t="s">
        <v>948</v>
      </c>
      <c r="L361" s="116" t="s">
        <v>68</v>
      </c>
    </row>
    <row r="362" spans="1:12" ht="13.8" x14ac:dyDescent="0.25">
      <c r="A362" s="115" t="s">
        <v>62</v>
      </c>
      <c r="B362" s="116">
        <v>3261317</v>
      </c>
      <c r="C362" s="117" t="s">
        <v>63</v>
      </c>
      <c r="D362" s="116" t="s">
        <v>900</v>
      </c>
      <c r="E362" s="117" t="s">
        <v>138</v>
      </c>
      <c r="F362" s="117" t="s">
        <v>949</v>
      </c>
      <c r="G362" s="116">
        <v>1</v>
      </c>
      <c r="H362" s="118">
        <v>18.082999999999998</v>
      </c>
      <c r="I362" s="118">
        <v>78</v>
      </c>
      <c r="J362" s="119">
        <v>4608</v>
      </c>
      <c r="K362" s="117" t="s">
        <v>950</v>
      </c>
      <c r="L362" s="116" t="s">
        <v>68</v>
      </c>
    </row>
    <row r="363" spans="1:12" ht="13.8" x14ac:dyDescent="0.25">
      <c r="A363" s="115" t="s">
        <v>62</v>
      </c>
      <c r="B363" s="116">
        <v>3261318</v>
      </c>
      <c r="C363" s="117" t="s">
        <v>63</v>
      </c>
      <c r="D363" s="116" t="s">
        <v>900</v>
      </c>
      <c r="E363" s="117" t="s">
        <v>141</v>
      </c>
      <c r="F363" s="117" t="s">
        <v>951</v>
      </c>
      <c r="G363" s="116">
        <v>1</v>
      </c>
      <c r="H363" s="118">
        <v>18.082999999999998</v>
      </c>
      <c r="I363" s="118">
        <v>59</v>
      </c>
      <c r="J363" s="119">
        <v>3192</v>
      </c>
      <c r="K363" s="117" t="s">
        <v>952</v>
      </c>
      <c r="L363" s="116" t="s">
        <v>68</v>
      </c>
    </row>
    <row r="364" spans="1:12" ht="13.8" x14ac:dyDescent="0.25">
      <c r="A364" s="115" t="s">
        <v>62</v>
      </c>
      <c r="B364" s="116">
        <v>3261319</v>
      </c>
      <c r="C364" s="117" t="s">
        <v>63</v>
      </c>
      <c r="D364" s="116" t="s">
        <v>900</v>
      </c>
      <c r="E364" s="117" t="s">
        <v>144</v>
      </c>
      <c r="F364" s="117" t="s">
        <v>953</v>
      </c>
      <c r="G364" s="116">
        <v>1</v>
      </c>
      <c r="H364" s="118">
        <v>24.111000000000001</v>
      </c>
      <c r="I364" s="118">
        <v>56</v>
      </c>
      <c r="J364" s="119">
        <v>3895</v>
      </c>
      <c r="K364" s="117" t="s">
        <v>954</v>
      </c>
      <c r="L364" s="116" t="s">
        <v>68</v>
      </c>
    </row>
    <row r="365" spans="1:12" ht="13.8" x14ac:dyDescent="0.25">
      <c r="A365" s="115" t="s">
        <v>62</v>
      </c>
      <c r="B365" s="116">
        <v>3261320</v>
      </c>
      <c r="C365" s="117" t="s">
        <v>63</v>
      </c>
      <c r="D365" s="116" t="s">
        <v>900</v>
      </c>
      <c r="E365" s="117" t="s">
        <v>147</v>
      </c>
      <c r="F365" s="117" t="s">
        <v>955</v>
      </c>
      <c r="G365" s="116">
        <v>1</v>
      </c>
      <c r="H365" s="118">
        <v>24.111000000000001</v>
      </c>
      <c r="I365" s="118">
        <v>56</v>
      </c>
      <c r="J365" s="119">
        <v>3895</v>
      </c>
      <c r="K365" s="117" t="s">
        <v>956</v>
      </c>
      <c r="L365" s="116" t="s">
        <v>68</v>
      </c>
    </row>
    <row r="366" spans="1:12" ht="13.8" x14ac:dyDescent="0.25">
      <c r="A366" s="115" t="s">
        <v>62</v>
      </c>
      <c r="B366" s="116">
        <v>3261321</v>
      </c>
      <c r="C366" s="117" t="s">
        <v>63</v>
      </c>
      <c r="D366" s="116" t="s">
        <v>900</v>
      </c>
      <c r="E366" s="117" t="s">
        <v>150</v>
      </c>
      <c r="F366" s="117" t="s">
        <v>957</v>
      </c>
      <c r="G366" s="116">
        <v>1</v>
      </c>
      <c r="H366" s="118">
        <v>12.055999999999999</v>
      </c>
      <c r="I366" s="118">
        <v>60</v>
      </c>
      <c r="J366" s="119">
        <v>4110</v>
      </c>
      <c r="K366" s="117" t="s">
        <v>958</v>
      </c>
      <c r="L366" s="116" t="s">
        <v>68</v>
      </c>
    </row>
    <row r="367" spans="1:12" ht="13.8" x14ac:dyDescent="0.25">
      <c r="A367" s="115" t="s">
        <v>62</v>
      </c>
      <c r="B367" s="116">
        <v>3262755</v>
      </c>
      <c r="C367" s="117" t="s">
        <v>63</v>
      </c>
      <c r="D367" s="116" t="s">
        <v>900</v>
      </c>
      <c r="E367" s="117" t="s">
        <v>153</v>
      </c>
      <c r="F367" s="117" t="s">
        <v>959</v>
      </c>
      <c r="G367" s="116">
        <v>1</v>
      </c>
      <c r="H367" s="118">
        <v>7.5350000000000001</v>
      </c>
      <c r="I367" s="118">
        <v>56</v>
      </c>
      <c r="J367" s="119">
        <v>3884</v>
      </c>
      <c r="K367" s="117" t="s">
        <v>960</v>
      </c>
      <c r="L367" s="116" t="s">
        <v>68</v>
      </c>
    </row>
    <row r="368" spans="1:12" ht="13.8" x14ac:dyDescent="0.25">
      <c r="A368" s="115" t="s">
        <v>62</v>
      </c>
      <c r="B368" s="116">
        <v>3262756</v>
      </c>
      <c r="C368" s="117" t="s">
        <v>63</v>
      </c>
      <c r="D368" s="116" t="s">
        <v>900</v>
      </c>
      <c r="E368" s="117" t="s">
        <v>156</v>
      </c>
      <c r="F368" s="117" t="s">
        <v>961</v>
      </c>
      <c r="G368" s="116">
        <v>1</v>
      </c>
      <c r="H368" s="118">
        <v>9.0419999999999998</v>
      </c>
      <c r="I368" s="118">
        <v>66</v>
      </c>
      <c r="J368" s="119">
        <v>4172</v>
      </c>
      <c r="K368" s="117" t="s">
        <v>962</v>
      </c>
      <c r="L368" s="116" t="s">
        <v>68</v>
      </c>
    </row>
    <row r="369" spans="1:12" ht="13.8" x14ac:dyDescent="0.25">
      <c r="A369" s="115" t="s">
        <v>62</v>
      </c>
      <c r="B369" s="116">
        <v>3262757</v>
      </c>
      <c r="C369" s="117" t="s">
        <v>63</v>
      </c>
      <c r="D369" s="116" t="s">
        <v>900</v>
      </c>
      <c r="E369" s="117" t="s">
        <v>159</v>
      </c>
      <c r="F369" s="117" t="s">
        <v>963</v>
      </c>
      <c r="G369" s="116">
        <v>1</v>
      </c>
      <c r="H369" s="118">
        <v>10.548999999999999</v>
      </c>
      <c r="I369" s="118">
        <v>77</v>
      </c>
      <c r="J369" s="119">
        <v>4459</v>
      </c>
      <c r="K369" s="117" t="s">
        <v>964</v>
      </c>
      <c r="L369" s="116" t="s">
        <v>68</v>
      </c>
    </row>
    <row r="370" spans="1:12" ht="13.8" x14ac:dyDescent="0.25">
      <c r="A370" s="115" t="s">
        <v>62</v>
      </c>
      <c r="B370" s="116">
        <v>3262758</v>
      </c>
      <c r="C370" s="117" t="s">
        <v>63</v>
      </c>
      <c r="D370" s="116" t="s">
        <v>900</v>
      </c>
      <c r="E370" s="117" t="s">
        <v>162</v>
      </c>
      <c r="F370" s="117" t="s">
        <v>965</v>
      </c>
      <c r="G370" s="116">
        <v>1</v>
      </c>
      <c r="H370" s="118">
        <v>13.707000000000001</v>
      </c>
      <c r="I370" s="118">
        <v>84</v>
      </c>
      <c r="J370" s="119">
        <v>4745</v>
      </c>
      <c r="K370" s="117" t="s">
        <v>966</v>
      </c>
      <c r="L370" s="116" t="s">
        <v>68</v>
      </c>
    </row>
    <row r="371" spans="1:12" ht="13.8" x14ac:dyDescent="0.25">
      <c r="A371" s="115" t="s">
        <v>62</v>
      </c>
      <c r="B371" s="116">
        <v>3262766</v>
      </c>
      <c r="C371" s="117" t="s">
        <v>63</v>
      </c>
      <c r="D371" s="116" t="s">
        <v>900</v>
      </c>
      <c r="E371" s="117" t="s">
        <v>165</v>
      </c>
      <c r="F371" s="117" t="s">
        <v>967</v>
      </c>
      <c r="G371" s="116">
        <v>1</v>
      </c>
      <c r="H371" s="118">
        <v>9.0120000000000005</v>
      </c>
      <c r="I371" s="118">
        <v>66</v>
      </c>
      <c r="J371" s="119">
        <v>3727</v>
      </c>
      <c r="K371" s="117" t="s">
        <v>968</v>
      </c>
      <c r="L371" s="116" t="s">
        <v>68</v>
      </c>
    </row>
    <row r="372" spans="1:12" ht="13.8" x14ac:dyDescent="0.25">
      <c r="A372" s="115" t="s">
        <v>62</v>
      </c>
      <c r="B372" s="116">
        <v>3262759</v>
      </c>
      <c r="C372" s="117" t="s">
        <v>63</v>
      </c>
      <c r="D372" s="116" t="s">
        <v>900</v>
      </c>
      <c r="E372" s="117" t="s">
        <v>168</v>
      </c>
      <c r="F372" s="117" t="s">
        <v>969</v>
      </c>
      <c r="G372" s="116">
        <v>1</v>
      </c>
      <c r="H372" s="118">
        <v>13.563000000000001</v>
      </c>
      <c r="I372" s="118">
        <v>98</v>
      </c>
      <c r="J372" s="119">
        <v>5036</v>
      </c>
      <c r="K372" s="117" t="s">
        <v>970</v>
      </c>
      <c r="L372" s="116" t="s">
        <v>68</v>
      </c>
    </row>
    <row r="373" spans="1:12" ht="13.8" x14ac:dyDescent="0.25">
      <c r="A373" s="115" t="s">
        <v>62</v>
      </c>
      <c r="B373" s="116">
        <v>3262760</v>
      </c>
      <c r="C373" s="117" t="s">
        <v>63</v>
      </c>
      <c r="D373" s="116" t="s">
        <v>900</v>
      </c>
      <c r="E373" s="117" t="s">
        <v>171</v>
      </c>
      <c r="F373" s="117" t="s">
        <v>971</v>
      </c>
      <c r="G373" s="116">
        <v>1</v>
      </c>
      <c r="H373" s="118">
        <v>15.069000000000001</v>
      </c>
      <c r="I373" s="118">
        <v>108</v>
      </c>
      <c r="J373" s="119">
        <v>5323</v>
      </c>
      <c r="K373" s="117" t="s">
        <v>972</v>
      </c>
      <c r="L373" s="116" t="s">
        <v>68</v>
      </c>
    </row>
    <row r="374" spans="1:12" ht="13.8" x14ac:dyDescent="0.25">
      <c r="A374" s="115" t="s">
        <v>62</v>
      </c>
      <c r="B374" s="116">
        <v>3262761</v>
      </c>
      <c r="C374" s="117" t="s">
        <v>63</v>
      </c>
      <c r="D374" s="116" t="s">
        <v>900</v>
      </c>
      <c r="E374" s="117" t="s">
        <v>174</v>
      </c>
      <c r="F374" s="117" t="s">
        <v>973</v>
      </c>
      <c r="G374" s="116">
        <v>1</v>
      </c>
      <c r="H374" s="118">
        <v>16.576000000000001</v>
      </c>
      <c r="I374" s="118">
        <v>119</v>
      </c>
      <c r="J374" s="119">
        <v>5611</v>
      </c>
      <c r="K374" s="117" t="s">
        <v>974</v>
      </c>
      <c r="L374" s="116" t="s">
        <v>68</v>
      </c>
    </row>
    <row r="375" spans="1:12" ht="13.8" x14ac:dyDescent="0.25">
      <c r="A375" s="115" t="s">
        <v>62</v>
      </c>
      <c r="B375" s="116">
        <v>3262762</v>
      </c>
      <c r="C375" s="117" t="s">
        <v>63</v>
      </c>
      <c r="D375" s="116" t="s">
        <v>900</v>
      </c>
      <c r="E375" s="117" t="s">
        <v>177</v>
      </c>
      <c r="F375" s="117" t="s">
        <v>975</v>
      </c>
      <c r="G375" s="116">
        <v>1</v>
      </c>
      <c r="H375" s="118">
        <v>18.082999999999998</v>
      </c>
      <c r="I375" s="118">
        <v>129</v>
      </c>
      <c r="J375" s="119">
        <v>5897</v>
      </c>
      <c r="K375" s="117" t="s">
        <v>976</v>
      </c>
      <c r="L375" s="116" t="s">
        <v>68</v>
      </c>
    </row>
    <row r="376" spans="1:12" ht="13.8" x14ac:dyDescent="0.25">
      <c r="A376" s="115" t="s">
        <v>62</v>
      </c>
      <c r="B376" s="116">
        <v>3262763</v>
      </c>
      <c r="C376" s="117" t="s">
        <v>63</v>
      </c>
      <c r="D376" s="116" t="s">
        <v>900</v>
      </c>
      <c r="E376" s="117" t="s">
        <v>180</v>
      </c>
      <c r="F376" s="117" t="s">
        <v>977</v>
      </c>
      <c r="G376" s="116">
        <v>1</v>
      </c>
      <c r="H376" s="118">
        <v>10</v>
      </c>
      <c r="I376" s="118">
        <v>30</v>
      </c>
      <c r="J376" s="119">
        <v>3150</v>
      </c>
      <c r="K376" s="117" t="s">
        <v>978</v>
      </c>
      <c r="L376" s="116" t="s">
        <v>68</v>
      </c>
    </row>
    <row r="377" spans="1:12" ht="13.8" x14ac:dyDescent="0.25">
      <c r="A377" s="115" t="s">
        <v>62</v>
      </c>
      <c r="B377" s="116">
        <v>3261322</v>
      </c>
      <c r="C377" s="117" t="s">
        <v>63</v>
      </c>
      <c r="D377" s="116" t="s">
        <v>900</v>
      </c>
      <c r="E377" s="117" t="s">
        <v>183</v>
      </c>
      <c r="F377" s="117" t="s">
        <v>979</v>
      </c>
      <c r="G377" s="116">
        <v>1</v>
      </c>
      <c r="H377" s="118">
        <v>9.0419999999999998</v>
      </c>
      <c r="I377" s="118">
        <v>25</v>
      </c>
      <c r="J377" s="119">
        <v>2184</v>
      </c>
      <c r="K377" s="117" t="s">
        <v>980</v>
      </c>
      <c r="L377" s="116" t="s">
        <v>68</v>
      </c>
    </row>
    <row r="378" spans="1:12" ht="13.8" x14ac:dyDescent="0.25">
      <c r="A378" s="115" t="s">
        <v>62</v>
      </c>
      <c r="B378" s="116">
        <v>3261323</v>
      </c>
      <c r="C378" s="117" t="s">
        <v>63</v>
      </c>
      <c r="D378" s="116" t="s">
        <v>900</v>
      </c>
      <c r="E378" s="117" t="s">
        <v>186</v>
      </c>
      <c r="F378" s="117" t="s">
        <v>981</v>
      </c>
      <c r="G378" s="116">
        <v>1</v>
      </c>
      <c r="H378" s="118">
        <v>9.0419999999999998</v>
      </c>
      <c r="I378" s="118">
        <v>25</v>
      </c>
      <c r="J378" s="119">
        <v>2184</v>
      </c>
      <c r="K378" s="117" t="s">
        <v>982</v>
      </c>
      <c r="L378" s="116" t="s">
        <v>68</v>
      </c>
    </row>
    <row r="379" spans="1:12" ht="13.8" x14ac:dyDescent="0.25">
      <c r="A379" s="115" t="s">
        <v>62</v>
      </c>
      <c r="B379" s="116">
        <v>3261324</v>
      </c>
      <c r="C379" s="117" t="s">
        <v>63</v>
      </c>
      <c r="D379" s="116" t="s">
        <v>900</v>
      </c>
      <c r="E379" s="117" t="s">
        <v>189</v>
      </c>
      <c r="F379" s="117" t="s">
        <v>983</v>
      </c>
      <c r="G379" s="116">
        <v>1</v>
      </c>
      <c r="H379" s="118">
        <v>10.548999999999999</v>
      </c>
      <c r="I379" s="118">
        <v>29</v>
      </c>
      <c r="J379" s="119">
        <v>2313</v>
      </c>
      <c r="K379" s="117" t="s">
        <v>984</v>
      </c>
      <c r="L379" s="116" t="s">
        <v>68</v>
      </c>
    </row>
    <row r="380" spans="1:12" ht="13.8" x14ac:dyDescent="0.25">
      <c r="A380" s="115" t="s">
        <v>62</v>
      </c>
      <c r="B380" s="116">
        <v>3261325</v>
      </c>
      <c r="C380" s="117" t="s">
        <v>63</v>
      </c>
      <c r="D380" s="116" t="s">
        <v>900</v>
      </c>
      <c r="E380" s="117" t="s">
        <v>192</v>
      </c>
      <c r="F380" s="117" t="s">
        <v>985</v>
      </c>
      <c r="G380" s="116">
        <v>1</v>
      </c>
      <c r="H380" s="118">
        <v>10.548999999999999</v>
      </c>
      <c r="I380" s="118">
        <v>29</v>
      </c>
      <c r="J380" s="119">
        <v>2313</v>
      </c>
      <c r="K380" s="117" t="s">
        <v>986</v>
      </c>
      <c r="L380" s="116" t="s">
        <v>68</v>
      </c>
    </row>
    <row r="381" spans="1:12" ht="13.8" x14ac:dyDescent="0.25">
      <c r="A381" s="115" t="s">
        <v>62</v>
      </c>
      <c r="B381" s="116">
        <v>3261326</v>
      </c>
      <c r="C381" s="117" t="s">
        <v>63</v>
      </c>
      <c r="D381" s="116" t="s">
        <v>900</v>
      </c>
      <c r="E381" s="117" t="s">
        <v>195</v>
      </c>
      <c r="F381" s="117" t="s">
        <v>987</v>
      </c>
      <c r="G381" s="116">
        <v>1</v>
      </c>
      <c r="H381" s="118">
        <v>12.055999999999999</v>
      </c>
      <c r="I381" s="118">
        <v>33</v>
      </c>
      <c r="J381" s="119">
        <v>2440</v>
      </c>
      <c r="K381" s="117" t="s">
        <v>988</v>
      </c>
      <c r="L381" s="116" t="s">
        <v>68</v>
      </c>
    </row>
    <row r="382" spans="1:12" ht="13.8" x14ac:dyDescent="0.25">
      <c r="A382" s="115" t="s">
        <v>62</v>
      </c>
      <c r="B382" s="116">
        <v>3261327</v>
      </c>
      <c r="C382" s="117" t="s">
        <v>63</v>
      </c>
      <c r="D382" s="116" t="s">
        <v>900</v>
      </c>
      <c r="E382" s="117" t="s">
        <v>198</v>
      </c>
      <c r="F382" s="117" t="s">
        <v>989</v>
      </c>
      <c r="G382" s="116">
        <v>1</v>
      </c>
      <c r="H382" s="118">
        <v>12.055999999999999</v>
      </c>
      <c r="I382" s="118">
        <v>33</v>
      </c>
      <c r="J382" s="119">
        <v>2440</v>
      </c>
      <c r="K382" s="117" t="s">
        <v>990</v>
      </c>
      <c r="L382" s="116" t="s">
        <v>68</v>
      </c>
    </row>
    <row r="383" spans="1:12" ht="13.8" x14ac:dyDescent="0.25">
      <c r="A383" s="115" t="s">
        <v>62</v>
      </c>
      <c r="B383" s="116">
        <v>3261328</v>
      </c>
      <c r="C383" s="117" t="s">
        <v>63</v>
      </c>
      <c r="D383" s="116" t="s">
        <v>900</v>
      </c>
      <c r="E383" s="117" t="s">
        <v>201</v>
      </c>
      <c r="F383" s="117" t="s">
        <v>991</v>
      </c>
      <c r="G383" s="116">
        <v>1</v>
      </c>
      <c r="H383" s="118">
        <v>13.563000000000001</v>
      </c>
      <c r="I383" s="118">
        <v>37</v>
      </c>
      <c r="J383" s="119">
        <v>2557</v>
      </c>
      <c r="K383" s="117" t="s">
        <v>992</v>
      </c>
      <c r="L383" s="116" t="s">
        <v>68</v>
      </c>
    </row>
    <row r="384" spans="1:12" ht="13.8" x14ac:dyDescent="0.25">
      <c r="A384" s="115" t="s">
        <v>62</v>
      </c>
      <c r="B384" s="116">
        <v>3261329</v>
      </c>
      <c r="C384" s="117" t="s">
        <v>63</v>
      </c>
      <c r="D384" s="116" t="s">
        <v>900</v>
      </c>
      <c r="E384" s="117" t="s">
        <v>204</v>
      </c>
      <c r="F384" s="117" t="s">
        <v>993</v>
      </c>
      <c r="G384" s="116">
        <v>1</v>
      </c>
      <c r="H384" s="118">
        <v>15.069000000000001</v>
      </c>
      <c r="I384" s="118">
        <v>41</v>
      </c>
      <c r="J384" s="119">
        <v>2678</v>
      </c>
      <c r="K384" s="117" t="s">
        <v>994</v>
      </c>
      <c r="L384" s="116" t="s">
        <v>68</v>
      </c>
    </row>
    <row r="385" spans="1:12" ht="13.8" x14ac:dyDescent="0.25">
      <c r="A385" s="115" t="s">
        <v>62</v>
      </c>
      <c r="B385" s="116">
        <v>3261330</v>
      </c>
      <c r="C385" s="117" t="s">
        <v>63</v>
      </c>
      <c r="D385" s="116" t="s">
        <v>900</v>
      </c>
      <c r="E385" s="117" t="s">
        <v>207</v>
      </c>
      <c r="F385" s="117" t="s">
        <v>995</v>
      </c>
      <c r="G385" s="116">
        <v>1</v>
      </c>
      <c r="H385" s="118">
        <v>16.576000000000001</v>
      </c>
      <c r="I385" s="118">
        <v>45</v>
      </c>
      <c r="J385" s="119">
        <v>2857</v>
      </c>
      <c r="K385" s="117" t="s">
        <v>996</v>
      </c>
      <c r="L385" s="116" t="s">
        <v>68</v>
      </c>
    </row>
    <row r="386" spans="1:12" ht="13.8" x14ac:dyDescent="0.25">
      <c r="A386" s="115" t="s">
        <v>62</v>
      </c>
      <c r="B386" s="116">
        <v>3261331</v>
      </c>
      <c r="C386" s="117" t="s">
        <v>63</v>
      </c>
      <c r="D386" s="116" t="s">
        <v>900</v>
      </c>
      <c r="E386" s="117" t="s">
        <v>210</v>
      </c>
      <c r="F386" s="117" t="s">
        <v>997</v>
      </c>
      <c r="G386" s="116">
        <v>1</v>
      </c>
      <c r="H386" s="118">
        <v>18.082999999999998</v>
      </c>
      <c r="I386" s="118">
        <v>41</v>
      </c>
      <c r="J386" s="119">
        <v>2680</v>
      </c>
      <c r="K386" s="117" t="s">
        <v>998</v>
      </c>
      <c r="L386" s="116" t="s">
        <v>68</v>
      </c>
    </row>
    <row r="387" spans="1:12" ht="13.8" x14ac:dyDescent="0.25">
      <c r="A387" s="115" t="s">
        <v>62</v>
      </c>
      <c r="B387" s="116">
        <v>3261332</v>
      </c>
      <c r="C387" s="117" t="s">
        <v>63</v>
      </c>
      <c r="D387" s="116" t="s">
        <v>900</v>
      </c>
      <c r="E387" s="117" t="s">
        <v>213</v>
      </c>
      <c r="F387" s="117" t="s">
        <v>999</v>
      </c>
      <c r="G387" s="116">
        <v>1</v>
      </c>
      <c r="H387" s="118">
        <v>19.59</v>
      </c>
      <c r="I387" s="118">
        <v>52</v>
      </c>
      <c r="J387" s="119">
        <v>3235</v>
      </c>
      <c r="K387" s="117" t="s">
        <v>1000</v>
      </c>
      <c r="L387" s="116" t="s">
        <v>68</v>
      </c>
    </row>
    <row r="388" spans="1:12" ht="13.8" x14ac:dyDescent="0.25">
      <c r="A388" s="115" t="s">
        <v>62</v>
      </c>
      <c r="B388" s="116">
        <v>3261333</v>
      </c>
      <c r="C388" s="117" t="s">
        <v>63</v>
      </c>
      <c r="D388" s="116" t="s">
        <v>900</v>
      </c>
      <c r="E388" s="117" t="s">
        <v>216</v>
      </c>
      <c r="F388" s="117" t="s">
        <v>1001</v>
      </c>
      <c r="G388" s="116">
        <v>1</v>
      </c>
      <c r="H388" s="118">
        <v>21.097000000000001</v>
      </c>
      <c r="I388" s="118">
        <v>55</v>
      </c>
      <c r="J388" s="119">
        <v>3365</v>
      </c>
      <c r="K388" s="117" t="s">
        <v>1002</v>
      </c>
      <c r="L388" s="116" t="s">
        <v>68</v>
      </c>
    </row>
    <row r="389" spans="1:12" ht="13.8" x14ac:dyDescent="0.25">
      <c r="A389" s="115" t="s">
        <v>62</v>
      </c>
      <c r="B389" s="116">
        <v>3261334</v>
      </c>
      <c r="C389" s="117" t="s">
        <v>63</v>
      </c>
      <c r="D389" s="116" t="s">
        <v>900</v>
      </c>
      <c r="E389" s="117" t="s">
        <v>219</v>
      </c>
      <c r="F389" s="117" t="s">
        <v>1003</v>
      </c>
      <c r="G389" s="116">
        <v>1</v>
      </c>
      <c r="H389" s="118">
        <v>22.603999999999999</v>
      </c>
      <c r="I389" s="118">
        <v>59</v>
      </c>
      <c r="J389" s="119">
        <v>3492</v>
      </c>
      <c r="K389" s="117" t="s">
        <v>1004</v>
      </c>
      <c r="L389" s="116" t="s">
        <v>68</v>
      </c>
    </row>
    <row r="390" spans="1:12" ht="13.8" x14ac:dyDescent="0.25">
      <c r="A390" s="115" t="s">
        <v>62</v>
      </c>
      <c r="B390" s="116">
        <v>3261335</v>
      </c>
      <c r="C390" s="117" t="s">
        <v>63</v>
      </c>
      <c r="D390" s="116" t="s">
        <v>900</v>
      </c>
      <c r="E390" s="117" t="s">
        <v>222</v>
      </c>
      <c r="F390" s="117" t="s">
        <v>1005</v>
      </c>
      <c r="G390" s="116">
        <v>1</v>
      </c>
      <c r="H390" s="118">
        <v>24.111000000000001</v>
      </c>
      <c r="I390" s="118">
        <v>62</v>
      </c>
      <c r="J390" s="119">
        <v>3620</v>
      </c>
      <c r="K390" s="117" t="s">
        <v>1006</v>
      </c>
      <c r="L390" s="116" t="s">
        <v>68</v>
      </c>
    </row>
    <row r="391" spans="1:12" ht="13.8" x14ac:dyDescent="0.25">
      <c r="A391" s="115" t="s">
        <v>62</v>
      </c>
      <c r="B391" s="116">
        <v>3261617</v>
      </c>
      <c r="C391" s="117" t="s">
        <v>225</v>
      </c>
      <c r="D391" s="116" t="s">
        <v>900</v>
      </c>
      <c r="E391" s="117" t="s">
        <v>226</v>
      </c>
      <c r="F391" s="117" t="s">
        <v>1007</v>
      </c>
      <c r="G391" s="116">
        <v>1</v>
      </c>
      <c r="H391" s="118">
        <v>9.0120000000000005</v>
      </c>
      <c r="I391" s="118">
        <v>66</v>
      </c>
      <c r="J391" s="119">
        <v>1867</v>
      </c>
      <c r="K391" s="117" t="s">
        <v>1008</v>
      </c>
      <c r="L391" s="116" t="s">
        <v>68</v>
      </c>
    </row>
    <row r="392" spans="1:12" ht="13.8" x14ac:dyDescent="0.25">
      <c r="A392" s="115" t="s">
        <v>62</v>
      </c>
      <c r="B392" s="116">
        <v>3261618</v>
      </c>
      <c r="C392" s="117" t="s">
        <v>225</v>
      </c>
      <c r="D392" s="116" t="s">
        <v>900</v>
      </c>
      <c r="E392" s="117" t="s">
        <v>229</v>
      </c>
      <c r="F392" s="117" t="s">
        <v>1009</v>
      </c>
      <c r="G392" s="116">
        <v>1</v>
      </c>
      <c r="H392" s="118">
        <v>6.7590000000000003</v>
      </c>
      <c r="I392" s="118">
        <v>31</v>
      </c>
      <c r="J392" s="119">
        <v>1867</v>
      </c>
      <c r="K392" s="117" t="s">
        <v>1010</v>
      </c>
      <c r="L392" s="116" t="s">
        <v>68</v>
      </c>
    </row>
    <row r="393" spans="1:12" ht="13.8" x14ac:dyDescent="0.25">
      <c r="A393" s="115" t="s">
        <v>62</v>
      </c>
      <c r="B393" s="116">
        <v>3261536</v>
      </c>
      <c r="C393" s="117" t="s">
        <v>225</v>
      </c>
      <c r="D393" s="116" t="s">
        <v>900</v>
      </c>
      <c r="E393" s="117" t="s">
        <v>232</v>
      </c>
      <c r="F393" s="117" t="s">
        <v>1011</v>
      </c>
      <c r="G393" s="116">
        <v>1</v>
      </c>
      <c r="H393" s="118">
        <v>1.611</v>
      </c>
      <c r="I393" s="118">
        <v>16.25</v>
      </c>
      <c r="J393" s="119">
        <v>2707</v>
      </c>
      <c r="K393" s="117" t="s">
        <v>1012</v>
      </c>
      <c r="L393" s="116" t="s">
        <v>68</v>
      </c>
    </row>
    <row r="394" spans="1:12" ht="13.8" x14ac:dyDescent="0.25">
      <c r="A394" s="115" t="s">
        <v>62</v>
      </c>
      <c r="B394" s="116">
        <v>3261538</v>
      </c>
      <c r="C394" s="117" t="s">
        <v>225</v>
      </c>
      <c r="D394" s="116" t="s">
        <v>900</v>
      </c>
      <c r="E394" s="117" t="s">
        <v>235</v>
      </c>
      <c r="F394" s="117" t="s">
        <v>1013</v>
      </c>
      <c r="G394" s="116">
        <v>1</v>
      </c>
      <c r="H394" s="118">
        <v>9.0120000000000005</v>
      </c>
      <c r="I394" s="118">
        <v>54</v>
      </c>
      <c r="J394" s="119">
        <v>2707</v>
      </c>
      <c r="K394" s="117" t="s">
        <v>1014</v>
      </c>
      <c r="L394" s="116" t="s">
        <v>68</v>
      </c>
    </row>
    <row r="395" spans="1:12" ht="13.8" x14ac:dyDescent="0.25">
      <c r="A395" s="115" t="s">
        <v>62</v>
      </c>
      <c r="B395" s="116">
        <v>3261619</v>
      </c>
      <c r="C395" s="117" t="s">
        <v>225</v>
      </c>
      <c r="D395" s="116" t="s">
        <v>900</v>
      </c>
      <c r="E395" s="117" t="s">
        <v>238</v>
      </c>
      <c r="F395" s="117" t="s">
        <v>1015</v>
      </c>
      <c r="G395" s="116">
        <v>1</v>
      </c>
      <c r="H395" s="118">
        <v>1.583</v>
      </c>
      <c r="I395" s="118">
        <v>16</v>
      </c>
      <c r="J395" s="119">
        <v>3111</v>
      </c>
      <c r="K395" s="117" t="s">
        <v>1016</v>
      </c>
      <c r="L395" s="116" t="s">
        <v>68</v>
      </c>
    </row>
    <row r="396" spans="1:12" ht="13.8" x14ac:dyDescent="0.25">
      <c r="A396" s="115" t="s">
        <v>62</v>
      </c>
      <c r="B396" s="116">
        <v>3261620</v>
      </c>
      <c r="C396" s="117" t="s">
        <v>225</v>
      </c>
      <c r="D396" s="116" t="s">
        <v>900</v>
      </c>
      <c r="E396" s="117" t="s">
        <v>241</v>
      </c>
      <c r="F396" s="117" t="s">
        <v>1017</v>
      </c>
      <c r="G396" s="116">
        <v>1</v>
      </c>
      <c r="H396" s="118">
        <v>2.4169999999999998</v>
      </c>
      <c r="I396" s="118">
        <v>23</v>
      </c>
      <c r="J396" s="119">
        <v>4022</v>
      </c>
      <c r="K396" s="117" t="s">
        <v>1018</v>
      </c>
      <c r="L396" s="116" t="s">
        <v>68</v>
      </c>
    </row>
    <row r="397" spans="1:12" ht="13.8" x14ac:dyDescent="0.25">
      <c r="A397" s="115" t="s">
        <v>62</v>
      </c>
      <c r="B397" s="116">
        <v>3261621</v>
      </c>
      <c r="C397" s="117" t="s">
        <v>225</v>
      </c>
      <c r="D397" s="116" t="s">
        <v>900</v>
      </c>
      <c r="E397" s="117" t="s">
        <v>244</v>
      </c>
      <c r="F397" s="117" t="s">
        <v>1019</v>
      </c>
      <c r="G397" s="116">
        <v>1</v>
      </c>
      <c r="H397" s="118">
        <v>9.8409999999999993</v>
      </c>
      <c r="I397" s="118">
        <v>25.25</v>
      </c>
      <c r="J397" s="119">
        <v>3335</v>
      </c>
      <c r="K397" s="117" t="s">
        <v>1020</v>
      </c>
      <c r="L397" s="116" t="s">
        <v>68</v>
      </c>
    </row>
    <row r="398" spans="1:12" ht="13.8" x14ac:dyDescent="0.25">
      <c r="A398" s="115" t="s">
        <v>62</v>
      </c>
      <c r="B398" s="116">
        <v>3261623</v>
      </c>
      <c r="C398" s="117" t="s">
        <v>225</v>
      </c>
      <c r="D398" s="116" t="s">
        <v>900</v>
      </c>
      <c r="E398" s="117" t="s">
        <v>247</v>
      </c>
      <c r="F398" s="117" t="s">
        <v>1021</v>
      </c>
      <c r="G398" s="116">
        <v>1</v>
      </c>
      <c r="H398" s="118">
        <v>0.81499999999999995</v>
      </c>
      <c r="I398" s="118">
        <v>5</v>
      </c>
      <c r="J398" s="119">
        <v>876</v>
      </c>
      <c r="K398" s="117" t="s">
        <v>1022</v>
      </c>
      <c r="L398" s="116" t="s">
        <v>68</v>
      </c>
    </row>
    <row r="399" spans="1:12" ht="13.8" x14ac:dyDescent="0.25">
      <c r="A399" s="115" t="s">
        <v>62</v>
      </c>
      <c r="B399" s="116">
        <v>3261622</v>
      </c>
      <c r="C399" s="117" t="s">
        <v>225</v>
      </c>
      <c r="D399" s="116" t="s">
        <v>900</v>
      </c>
      <c r="E399" s="117" t="s">
        <v>250</v>
      </c>
      <c r="F399" s="117" t="s">
        <v>1023</v>
      </c>
      <c r="G399" s="116">
        <v>1</v>
      </c>
      <c r="H399" s="118">
        <v>6.7590000000000003</v>
      </c>
      <c r="I399" s="118">
        <v>41</v>
      </c>
      <c r="J399" s="119">
        <v>2394</v>
      </c>
      <c r="K399" s="117" t="s">
        <v>1024</v>
      </c>
      <c r="L399" s="116" t="s">
        <v>68</v>
      </c>
    </row>
    <row r="400" spans="1:12" ht="13.8" x14ac:dyDescent="0.25">
      <c r="A400" s="115" t="s">
        <v>62</v>
      </c>
      <c r="B400" s="116">
        <v>3261624</v>
      </c>
      <c r="C400" s="117" t="s">
        <v>253</v>
      </c>
      <c r="D400" s="116" t="s">
        <v>900</v>
      </c>
      <c r="E400" s="117" t="s">
        <v>254</v>
      </c>
      <c r="F400" s="117" t="s">
        <v>1025</v>
      </c>
      <c r="G400" s="116">
        <v>1</v>
      </c>
      <c r="H400" s="118">
        <v>6.7590000000000003</v>
      </c>
      <c r="I400" s="118">
        <v>41</v>
      </c>
      <c r="J400" s="119">
        <v>1172</v>
      </c>
      <c r="K400" s="117" t="s">
        <v>1026</v>
      </c>
      <c r="L400" s="116" t="s">
        <v>68</v>
      </c>
    </row>
    <row r="401" spans="1:12" ht="13.8" x14ac:dyDescent="0.25">
      <c r="A401" s="115" t="s">
        <v>62</v>
      </c>
      <c r="B401" s="116">
        <v>3261625</v>
      </c>
      <c r="C401" s="117" t="s">
        <v>253</v>
      </c>
      <c r="D401" s="116" t="s">
        <v>900</v>
      </c>
      <c r="E401" s="117" t="s">
        <v>257</v>
      </c>
      <c r="F401" s="117" t="s">
        <v>1027</v>
      </c>
      <c r="G401" s="116">
        <v>1</v>
      </c>
      <c r="H401" s="118">
        <v>1.611</v>
      </c>
      <c r="I401" s="118">
        <v>16.25</v>
      </c>
      <c r="J401" s="119">
        <v>1172</v>
      </c>
      <c r="K401" s="117" t="s">
        <v>1028</v>
      </c>
      <c r="L401" s="116" t="s">
        <v>68</v>
      </c>
    </row>
    <row r="402" spans="1:12" ht="13.8" x14ac:dyDescent="0.25">
      <c r="A402" s="115" t="s">
        <v>62</v>
      </c>
      <c r="B402" s="116">
        <v>3261626</v>
      </c>
      <c r="C402" s="117" t="s">
        <v>253</v>
      </c>
      <c r="D402" s="116" t="s">
        <v>900</v>
      </c>
      <c r="E402" s="117" t="s">
        <v>260</v>
      </c>
      <c r="F402" s="117" t="s">
        <v>1029</v>
      </c>
      <c r="G402" s="116">
        <v>1</v>
      </c>
      <c r="H402" s="118">
        <v>13.518000000000001</v>
      </c>
      <c r="I402" s="118">
        <v>59</v>
      </c>
      <c r="J402" s="119">
        <v>1235</v>
      </c>
      <c r="K402" s="117" t="s">
        <v>1030</v>
      </c>
      <c r="L402" s="116" t="s">
        <v>68</v>
      </c>
    </row>
    <row r="403" spans="1:12" ht="13.8" x14ac:dyDescent="0.25">
      <c r="A403" s="115" t="s">
        <v>62</v>
      </c>
      <c r="B403" s="116">
        <v>3261627</v>
      </c>
      <c r="C403" s="117" t="s">
        <v>253</v>
      </c>
      <c r="D403" s="116" t="s">
        <v>900</v>
      </c>
      <c r="E403" s="117" t="s">
        <v>263</v>
      </c>
      <c r="F403" s="117" t="s">
        <v>1031</v>
      </c>
      <c r="G403" s="116">
        <v>1</v>
      </c>
      <c r="H403" s="118">
        <v>15.02</v>
      </c>
      <c r="I403" s="118">
        <v>84</v>
      </c>
      <c r="J403" s="119">
        <v>1562</v>
      </c>
      <c r="K403" s="117" t="s">
        <v>1032</v>
      </c>
      <c r="L403" s="116" t="s">
        <v>68</v>
      </c>
    </row>
    <row r="404" spans="1:12" ht="13.8" x14ac:dyDescent="0.25">
      <c r="A404" s="115" t="s">
        <v>62</v>
      </c>
      <c r="B404" s="116">
        <v>3261630</v>
      </c>
      <c r="C404" s="117" t="s">
        <v>253</v>
      </c>
      <c r="D404" s="116" t="s">
        <v>900</v>
      </c>
      <c r="E404" s="117" t="s">
        <v>266</v>
      </c>
      <c r="F404" s="117" t="s">
        <v>1033</v>
      </c>
      <c r="G404" s="116">
        <v>1</v>
      </c>
      <c r="H404" s="118">
        <v>8.8569999999999993</v>
      </c>
      <c r="I404" s="118">
        <v>28</v>
      </c>
      <c r="J404" s="119">
        <v>1054</v>
      </c>
      <c r="K404" s="117" t="s">
        <v>1034</v>
      </c>
      <c r="L404" s="116" t="s">
        <v>68</v>
      </c>
    </row>
    <row r="405" spans="1:12" ht="13.8" x14ac:dyDescent="0.25">
      <c r="A405" s="115" t="s">
        <v>62</v>
      </c>
      <c r="B405" s="116">
        <v>3261336</v>
      </c>
      <c r="C405" s="117" t="s">
        <v>269</v>
      </c>
      <c r="D405" s="116" t="s">
        <v>900</v>
      </c>
      <c r="E405" s="117" t="s">
        <v>270</v>
      </c>
      <c r="F405" s="117" t="s">
        <v>1035</v>
      </c>
      <c r="G405" s="116">
        <v>1</v>
      </c>
      <c r="H405" s="118">
        <v>12.055999999999999</v>
      </c>
      <c r="I405" s="118">
        <v>46</v>
      </c>
      <c r="J405" s="119">
        <v>4194</v>
      </c>
      <c r="K405" s="117" t="s">
        <v>1036</v>
      </c>
      <c r="L405" s="116" t="s">
        <v>68</v>
      </c>
    </row>
    <row r="406" spans="1:12" ht="13.8" x14ac:dyDescent="0.25">
      <c r="A406" s="115" t="s">
        <v>62</v>
      </c>
      <c r="B406" s="116">
        <v>3261337</v>
      </c>
      <c r="C406" s="117" t="s">
        <v>269</v>
      </c>
      <c r="D406" s="116" t="s">
        <v>900</v>
      </c>
      <c r="E406" s="117" t="s">
        <v>273</v>
      </c>
      <c r="F406" s="117" t="s">
        <v>1037</v>
      </c>
      <c r="G406" s="116">
        <v>1</v>
      </c>
      <c r="H406" s="118">
        <v>12.055999999999999</v>
      </c>
      <c r="I406" s="118">
        <v>46</v>
      </c>
      <c r="J406" s="119">
        <v>4194</v>
      </c>
      <c r="K406" s="117" t="s">
        <v>1038</v>
      </c>
      <c r="L406" s="116" t="s">
        <v>68</v>
      </c>
    </row>
    <row r="407" spans="1:12" ht="13.8" x14ac:dyDescent="0.25">
      <c r="A407" s="115" t="s">
        <v>62</v>
      </c>
      <c r="B407" s="116">
        <v>3261338</v>
      </c>
      <c r="C407" s="117" t="s">
        <v>269</v>
      </c>
      <c r="D407" s="116" t="s">
        <v>900</v>
      </c>
      <c r="E407" s="117" t="s">
        <v>276</v>
      </c>
      <c r="F407" s="117" t="s">
        <v>1039</v>
      </c>
      <c r="G407" s="116">
        <v>1</v>
      </c>
      <c r="H407" s="118">
        <v>16.146000000000001</v>
      </c>
      <c r="I407" s="118">
        <v>56</v>
      </c>
      <c r="J407" s="119">
        <v>4618</v>
      </c>
      <c r="K407" s="117" t="s">
        <v>1040</v>
      </c>
      <c r="L407" s="116" t="s">
        <v>68</v>
      </c>
    </row>
    <row r="408" spans="1:12" ht="13.8" x14ac:dyDescent="0.25">
      <c r="A408" s="115" t="s">
        <v>62</v>
      </c>
      <c r="B408" s="116">
        <v>3261339</v>
      </c>
      <c r="C408" s="117" t="s">
        <v>269</v>
      </c>
      <c r="D408" s="116" t="s">
        <v>900</v>
      </c>
      <c r="E408" s="117" t="s">
        <v>279</v>
      </c>
      <c r="F408" s="117" t="s">
        <v>1041</v>
      </c>
      <c r="G408" s="116">
        <v>1</v>
      </c>
      <c r="H408" s="118">
        <v>9.0419999999999998</v>
      </c>
      <c r="I408" s="118">
        <v>25</v>
      </c>
      <c r="J408" s="119">
        <v>1997</v>
      </c>
      <c r="K408" s="117" t="s">
        <v>1042</v>
      </c>
      <c r="L408" s="116" t="s">
        <v>68</v>
      </c>
    </row>
    <row r="409" spans="1:12" ht="13.8" x14ac:dyDescent="0.25">
      <c r="A409" s="115" t="s">
        <v>62</v>
      </c>
      <c r="B409" s="116">
        <v>3261340</v>
      </c>
      <c r="C409" s="117" t="s">
        <v>269</v>
      </c>
      <c r="D409" s="116" t="s">
        <v>900</v>
      </c>
      <c r="E409" s="117" t="s">
        <v>282</v>
      </c>
      <c r="F409" s="117" t="s">
        <v>1043</v>
      </c>
      <c r="G409" s="116">
        <v>1</v>
      </c>
      <c r="H409" s="118">
        <v>9.0419999999999998</v>
      </c>
      <c r="I409" s="118">
        <v>25</v>
      </c>
      <c r="J409" s="119">
        <v>1997</v>
      </c>
      <c r="K409" s="117" t="s">
        <v>1044</v>
      </c>
      <c r="L409" s="116" t="s">
        <v>68</v>
      </c>
    </row>
    <row r="410" spans="1:12" ht="13.8" x14ac:dyDescent="0.25">
      <c r="A410" s="115" t="s">
        <v>62</v>
      </c>
      <c r="B410" s="116">
        <v>3261341</v>
      </c>
      <c r="C410" s="117" t="s">
        <v>269</v>
      </c>
      <c r="D410" s="116" t="s">
        <v>900</v>
      </c>
      <c r="E410" s="117" t="s">
        <v>285</v>
      </c>
      <c r="F410" s="117" t="s">
        <v>1045</v>
      </c>
      <c r="G410" s="116">
        <v>1</v>
      </c>
      <c r="H410" s="118">
        <v>10.548999999999999</v>
      </c>
      <c r="I410" s="118">
        <v>28</v>
      </c>
      <c r="J410" s="119">
        <v>2112</v>
      </c>
      <c r="K410" s="117" t="s">
        <v>1046</v>
      </c>
      <c r="L410" s="116" t="s">
        <v>68</v>
      </c>
    </row>
    <row r="411" spans="1:12" ht="13.8" x14ac:dyDescent="0.25">
      <c r="A411" s="115" t="s">
        <v>62</v>
      </c>
      <c r="B411" s="116">
        <v>3261342</v>
      </c>
      <c r="C411" s="117" t="s">
        <v>269</v>
      </c>
      <c r="D411" s="116" t="s">
        <v>900</v>
      </c>
      <c r="E411" s="117" t="s">
        <v>288</v>
      </c>
      <c r="F411" s="117" t="s">
        <v>1047</v>
      </c>
      <c r="G411" s="116">
        <v>1</v>
      </c>
      <c r="H411" s="118">
        <v>10.548999999999999</v>
      </c>
      <c r="I411" s="118">
        <v>28</v>
      </c>
      <c r="J411" s="119">
        <v>2112</v>
      </c>
      <c r="K411" s="117" t="s">
        <v>1048</v>
      </c>
      <c r="L411" s="116" t="s">
        <v>68</v>
      </c>
    </row>
    <row r="412" spans="1:12" ht="13.8" x14ac:dyDescent="0.25">
      <c r="A412" s="115" t="s">
        <v>62</v>
      </c>
      <c r="B412" s="116">
        <v>3261343</v>
      </c>
      <c r="C412" s="117" t="s">
        <v>269</v>
      </c>
      <c r="D412" s="116" t="s">
        <v>900</v>
      </c>
      <c r="E412" s="117" t="s">
        <v>291</v>
      </c>
      <c r="F412" s="117" t="s">
        <v>1049</v>
      </c>
      <c r="G412" s="116">
        <v>1</v>
      </c>
      <c r="H412" s="118">
        <v>12.055999999999999</v>
      </c>
      <c r="I412" s="118">
        <v>32</v>
      </c>
      <c r="J412" s="119">
        <v>2227</v>
      </c>
      <c r="K412" s="117" t="s">
        <v>1050</v>
      </c>
      <c r="L412" s="116" t="s">
        <v>68</v>
      </c>
    </row>
    <row r="413" spans="1:12" ht="13.8" x14ac:dyDescent="0.25">
      <c r="A413" s="115" t="s">
        <v>62</v>
      </c>
      <c r="B413" s="116">
        <v>3261344</v>
      </c>
      <c r="C413" s="117" t="s">
        <v>269</v>
      </c>
      <c r="D413" s="116" t="s">
        <v>900</v>
      </c>
      <c r="E413" s="117" t="s">
        <v>294</v>
      </c>
      <c r="F413" s="117" t="s">
        <v>1051</v>
      </c>
      <c r="G413" s="116">
        <v>1</v>
      </c>
      <c r="H413" s="118">
        <v>12.055999999999999</v>
      </c>
      <c r="I413" s="118">
        <v>32</v>
      </c>
      <c r="J413" s="119">
        <v>2227</v>
      </c>
      <c r="K413" s="117" t="s">
        <v>1052</v>
      </c>
      <c r="L413" s="116" t="s">
        <v>68</v>
      </c>
    </row>
    <row r="414" spans="1:12" ht="13.8" x14ac:dyDescent="0.25">
      <c r="A414" s="115" t="s">
        <v>62</v>
      </c>
      <c r="B414" s="116">
        <v>3261345</v>
      </c>
      <c r="C414" s="117" t="s">
        <v>269</v>
      </c>
      <c r="D414" s="116" t="s">
        <v>900</v>
      </c>
      <c r="E414" s="117" t="s">
        <v>297</v>
      </c>
      <c r="F414" s="117" t="s">
        <v>1053</v>
      </c>
      <c r="G414" s="116">
        <v>1</v>
      </c>
      <c r="H414" s="118">
        <v>13.563000000000001</v>
      </c>
      <c r="I414" s="118">
        <v>36</v>
      </c>
      <c r="J414" s="119">
        <v>2480</v>
      </c>
      <c r="K414" s="117" t="s">
        <v>1054</v>
      </c>
      <c r="L414" s="116" t="s">
        <v>68</v>
      </c>
    </row>
    <row r="415" spans="1:12" ht="13.8" x14ac:dyDescent="0.25">
      <c r="A415" s="115" t="s">
        <v>62</v>
      </c>
      <c r="B415" s="116">
        <v>3261346</v>
      </c>
      <c r="C415" s="117" t="s">
        <v>269</v>
      </c>
      <c r="D415" s="116" t="s">
        <v>900</v>
      </c>
      <c r="E415" s="117" t="s">
        <v>300</v>
      </c>
      <c r="F415" s="117" t="s">
        <v>1055</v>
      </c>
      <c r="G415" s="116">
        <v>1</v>
      </c>
      <c r="H415" s="118">
        <v>15.069000000000001</v>
      </c>
      <c r="I415" s="118">
        <v>39</v>
      </c>
      <c r="J415" s="119">
        <v>2594</v>
      </c>
      <c r="K415" s="117" t="s">
        <v>1056</v>
      </c>
      <c r="L415" s="116" t="s">
        <v>68</v>
      </c>
    </row>
    <row r="416" spans="1:12" ht="13.8" x14ac:dyDescent="0.25">
      <c r="A416" s="115" t="s">
        <v>62</v>
      </c>
      <c r="B416" s="116">
        <v>3261347</v>
      </c>
      <c r="C416" s="117" t="s">
        <v>269</v>
      </c>
      <c r="D416" s="116" t="s">
        <v>900</v>
      </c>
      <c r="E416" s="117" t="s">
        <v>303</v>
      </c>
      <c r="F416" s="117" t="s">
        <v>1057</v>
      </c>
      <c r="G416" s="116">
        <v>1</v>
      </c>
      <c r="H416" s="118">
        <v>16.576000000000001</v>
      </c>
      <c r="I416" s="118">
        <v>42</v>
      </c>
      <c r="J416" s="119">
        <v>2708</v>
      </c>
      <c r="K416" s="117" t="s">
        <v>1058</v>
      </c>
      <c r="L416" s="116" t="s">
        <v>68</v>
      </c>
    </row>
    <row r="417" spans="1:12" ht="13.8" x14ac:dyDescent="0.25">
      <c r="A417" s="115" t="s">
        <v>62</v>
      </c>
      <c r="B417" s="116">
        <v>3261348</v>
      </c>
      <c r="C417" s="117" t="s">
        <v>269</v>
      </c>
      <c r="D417" s="116" t="s">
        <v>900</v>
      </c>
      <c r="E417" s="117" t="s">
        <v>306</v>
      </c>
      <c r="F417" s="117" t="s">
        <v>1059</v>
      </c>
      <c r="G417" s="116">
        <v>1</v>
      </c>
      <c r="H417" s="118">
        <v>18.082999999999998</v>
      </c>
      <c r="I417" s="118">
        <v>45</v>
      </c>
      <c r="J417" s="119">
        <v>2823</v>
      </c>
      <c r="K417" s="117" t="s">
        <v>1060</v>
      </c>
      <c r="L417" s="116" t="s">
        <v>68</v>
      </c>
    </row>
    <row r="418" spans="1:12" ht="13.8" x14ac:dyDescent="0.25">
      <c r="A418" s="115" t="s">
        <v>62</v>
      </c>
      <c r="B418" s="116">
        <v>3261349</v>
      </c>
      <c r="C418" s="117" t="s">
        <v>269</v>
      </c>
      <c r="D418" s="116" t="s">
        <v>900</v>
      </c>
      <c r="E418" s="117" t="s">
        <v>309</v>
      </c>
      <c r="F418" s="117" t="s">
        <v>1061</v>
      </c>
      <c r="G418" s="116">
        <v>1</v>
      </c>
      <c r="H418" s="118">
        <v>19.59</v>
      </c>
      <c r="I418" s="118">
        <v>49</v>
      </c>
      <c r="J418" s="119">
        <v>2938</v>
      </c>
      <c r="K418" s="117" t="s">
        <v>1062</v>
      </c>
      <c r="L418" s="116" t="s">
        <v>68</v>
      </c>
    </row>
    <row r="419" spans="1:12" ht="13.8" x14ac:dyDescent="0.25">
      <c r="A419" s="115" t="s">
        <v>62</v>
      </c>
      <c r="B419" s="116">
        <v>3261350</v>
      </c>
      <c r="C419" s="117" t="s">
        <v>269</v>
      </c>
      <c r="D419" s="116" t="s">
        <v>900</v>
      </c>
      <c r="E419" s="117" t="s">
        <v>312</v>
      </c>
      <c r="F419" s="117" t="s">
        <v>1063</v>
      </c>
      <c r="G419" s="116">
        <v>1</v>
      </c>
      <c r="H419" s="118">
        <v>21.097000000000001</v>
      </c>
      <c r="I419" s="118">
        <v>52</v>
      </c>
      <c r="J419" s="119">
        <v>3118</v>
      </c>
      <c r="K419" s="117" t="s">
        <v>1064</v>
      </c>
      <c r="L419" s="116" t="s">
        <v>68</v>
      </c>
    </row>
    <row r="420" spans="1:12" ht="13.8" x14ac:dyDescent="0.25">
      <c r="A420" s="115" t="s">
        <v>62</v>
      </c>
      <c r="B420" s="116">
        <v>3261351</v>
      </c>
      <c r="C420" s="117" t="s">
        <v>269</v>
      </c>
      <c r="D420" s="116" t="s">
        <v>900</v>
      </c>
      <c r="E420" s="117" t="s">
        <v>315</v>
      </c>
      <c r="F420" s="117" t="s">
        <v>1065</v>
      </c>
      <c r="G420" s="116">
        <v>1</v>
      </c>
      <c r="H420" s="118">
        <v>22.603999999999999</v>
      </c>
      <c r="I420" s="118">
        <v>56</v>
      </c>
      <c r="J420" s="119">
        <v>3237</v>
      </c>
      <c r="K420" s="117" t="s">
        <v>1066</v>
      </c>
      <c r="L420" s="116" t="s">
        <v>68</v>
      </c>
    </row>
    <row r="421" spans="1:12" ht="13.8" x14ac:dyDescent="0.25">
      <c r="A421" s="115" t="s">
        <v>62</v>
      </c>
      <c r="B421" s="116">
        <v>3261352</v>
      </c>
      <c r="C421" s="117" t="s">
        <v>269</v>
      </c>
      <c r="D421" s="116" t="s">
        <v>900</v>
      </c>
      <c r="E421" s="117" t="s">
        <v>318</v>
      </c>
      <c r="F421" s="117" t="s">
        <v>1067</v>
      </c>
      <c r="G421" s="116">
        <v>1</v>
      </c>
      <c r="H421" s="118">
        <v>24.111000000000001</v>
      </c>
      <c r="I421" s="118">
        <v>60</v>
      </c>
      <c r="J421" s="119">
        <v>3426</v>
      </c>
      <c r="K421" s="117" t="s">
        <v>1068</v>
      </c>
      <c r="L421" s="116" t="s">
        <v>68</v>
      </c>
    </row>
    <row r="422" spans="1:12" ht="13.8" x14ac:dyDescent="0.25">
      <c r="A422" s="115" t="s">
        <v>62</v>
      </c>
      <c r="B422" s="116">
        <v>3793150</v>
      </c>
      <c r="C422" s="117" t="s">
        <v>269</v>
      </c>
      <c r="D422" s="116" t="s">
        <v>900</v>
      </c>
      <c r="E422" s="117" t="s">
        <v>321</v>
      </c>
      <c r="F422" s="117" t="s">
        <v>1069</v>
      </c>
      <c r="G422" s="116">
        <v>1</v>
      </c>
      <c r="H422" s="118">
        <v>18.082999999999998</v>
      </c>
      <c r="I422" s="118">
        <v>46</v>
      </c>
      <c r="J422" s="119">
        <v>3739</v>
      </c>
      <c r="K422" s="117" t="s">
        <v>1070</v>
      </c>
      <c r="L422" s="116" t="s">
        <v>68</v>
      </c>
    </row>
    <row r="423" spans="1:12" ht="13.8" x14ac:dyDescent="0.25">
      <c r="A423" s="115" t="s">
        <v>62</v>
      </c>
      <c r="B423" s="116">
        <v>3793153</v>
      </c>
      <c r="C423" s="117" t="s">
        <v>269</v>
      </c>
      <c r="D423" s="116" t="s">
        <v>900</v>
      </c>
      <c r="E423" s="117" t="s">
        <v>324</v>
      </c>
      <c r="F423" s="117" t="s">
        <v>1071</v>
      </c>
      <c r="G423" s="116">
        <v>1</v>
      </c>
      <c r="H423" s="118">
        <v>19.59</v>
      </c>
      <c r="I423" s="118">
        <v>50</v>
      </c>
      <c r="J423" s="119">
        <v>3861</v>
      </c>
      <c r="K423" s="117" t="s">
        <v>1072</v>
      </c>
      <c r="L423" s="116" t="s">
        <v>68</v>
      </c>
    </row>
    <row r="424" spans="1:12" ht="13.8" x14ac:dyDescent="0.25">
      <c r="A424" s="115" t="s">
        <v>62</v>
      </c>
      <c r="B424" s="116">
        <v>3793156</v>
      </c>
      <c r="C424" s="117" t="s">
        <v>269</v>
      </c>
      <c r="D424" s="116" t="s">
        <v>900</v>
      </c>
      <c r="E424" s="117" t="s">
        <v>327</v>
      </c>
      <c r="F424" s="117" t="s">
        <v>1073</v>
      </c>
      <c r="G424" s="116">
        <v>1</v>
      </c>
      <c r="H424" s="118">
        <v>21.097000000000001</v>
      </c>
      <c r="I424" s="118">
        <v>53</v>
      </c>
      <c r="J424" s="119">
        <v>3983</v>
      </c>
      <c r="K424" s="117" t="s">
        <v>1074</v>
      </c>
      <c r="L424" s="116" t="s">
        <v>68</v>
      </c>
    </row>
    <row r="425" spans="1:12" ht="13.8" x14ac:dyDescent="0.25">
      <c r="A425" s="115" t="s">
        <v>62</v>
      </c>
      <c r="B425" s="116">
        <v>3793159</v>
      </c>
      <c r="C425" s="117" t="s">
        <v>269</v>
      </c>
      <c r="D425" s="116" t="s">
        <v>900</v>
      </c>
      <c r="E425" s="117" t="s">
        <v>330</v>
      </c>
      <c r="F425" s="117" t="s">
        <v>1075</v>
      </c>
      <c r="G425" s="116">
        <v>1</v>
      </c>
      <c r="H425" s="118">
        <v>22.603999999999999</v>
      </c>
      <c r="I425" s="118">
        <v>57</v>
      </c>
      <c r="J425" s="119">
        <v>4105</v>
      </c>
      <c r="K425" s="117" t="s">
        <v>1076</v>
      </c>
      <c r="L425" s="116" t="s">
        <v>68</v>
      </c>
    </row>
    <row r="426" spans="1:12" ht="13.8" x14ac:dyDescent="0.25">
      <c r="A426" s="115" t="s">
        <v>62</v>
      </c>
      <c r="B426" s="116">
        <v>3261628</v>
      </c>
      <c r="C426" s="117" t="s">
        <v>333</v>
      </c>
      <c r="D426" s="116" t="s">
        <v>900</v>
      </c>
      <c r="E426" s="117" t="s">
        <v>334</v>
      </c>
      <c r="F426" s="117" t="s">
        <v>1077</v>
      </c>
      <c r="G426" s="116">
        <v>1</v>
      </c>
      <c r="H426" s="118">
        <v>9.0120000000000005</v>
      </c>
      <c r="I426" s="118">
        <v>54</v>
      </c>
      <c r="J426" s="119">
        <v>2378</v>
      </c>
      <c r="K426" s="117" t="s">
        <v>1078</v>
      </c>
      <c r="L426" s="116" t="s">
        <v>68</v>
      </c>
    </row>
    <row r="427" spans="1:12" ht="13.8" x14ac:dyDescent="0.25">
      <c r="A427" s="115" t="s">
        <v>62</v>
      </c>
      <c r="B427" s="116">
        <v>3261629</v>
      </c>
      <c r="C427" s="117" t="s">
        <v>333</v>
      </c>
      <c r="D427" s="116" t="s">
        <v>900</v>
      </c>
      <c r="E427" s="117" t="s">
        <v>337</v>
      </c>
      <c r="F427" s="117" t="s">
        <v>1079</v>
      </c>
      <c r="G427" s="116">
        <v>1</v>
      </c>
      <c r="H427" s="118">
        <v>13.518000000000001</v>
      </c>
      <c r="I427" s="118">
        <v>78</v>
      </c>
      <c r="J427" s="119">
        <v>2417</v>
      </c>
      <c r="K427" s="117" t="s">
        <v>1080</v>
      </c>
      <c r="L427" s="116" t="s">
        <v>68</v>
      </c>
    </row>
    <row r="428" spans="1:12" ht="13.8" x14ac:dyDescent="0.25">
      <c r="A428" s="115" t="s">
        <v>62</v>
      </c>
      <c r="B428" s="116">
        <v>3261353</v>
      </c>
      <c r="C428" s="117" t="s">
        <v>340</v>
      </c>
      <c r="D428" s="116" t="s">
        <v>900</v>
      </c>
      <c r="E428" s="117" t="s">
        <v>341</v>
      </c>
      <c r="F428" s="117" t="s">
        <v>1081</v>
      </c>
      <c r="G428" s="116">
        <v>1</v>
      </c>
      <c r="H428" s="118">
        <v>9.0419999999999998</v>
      </c>
      <c r="I428" s="118">
        <v>41</v>
      </c>
      <c r="J428" s="119">
        <v>2758</v>
      </c>
      <c r="K428" s="117" t="s">
        <v>1082</v>
      </c>
      <c r="L428" s="116" t="s">
        <v>68</v>
      </c>
    </row>
    <row r="429" spans="1:12" ht="13.8" x14ac:dyDescent="0.25">
      <c r="A429" s="115" t="s">
        <v>62</v>
      </c>
      <c r="B429" s="116">
        <v>3261354</v>
      </c>
      <c r="C429" s="117" t="s">
        <v>340</v>
      </c>
      <c r="D429" s="116" t="s">
        <v>900</v>
      </c>
      <c r="E429" s="117" t="s">
        <v>344</v>
      </c>
      <c r="F429" s="117" t="s">
        <v>1083</v>
      </c>
      <c r="G429" s="116">
        <v>1</v>
      </c>
      <c r="H429" s="118">
        <v>9.0419999999999998</v>
      </c>
      <c r="I429" s="118">
        <v>41</v>
      </c>
      <c r="J429" s="119">
        <v>2758</v>
      </c>
      <c r="K429" s="117" t="s">
        <v>1084</v>
      </c>
      <c r="L429" s="116" t="s">
        <v>68</v>
      </c>
    </row>
    <row r="430" spans="1:12" ht="13.8" x14ac:dyDescent="0.25">
      <c r="A430" s="115" t="s">
        <v>62</v>
      </c>
      <c r="B430" s="116">
        <v>3261631</v>
      </c>
      <c r="C430" s="117" t="s">
        <v>347</v>
      </c>
      <c r="D430" s="116" t="s">
        <v>900</v>
      </c>
      <c r="E430" s="117" t="s">
        <v>348</v>
      </c>
      <c r="F430" s="117" t="s">
        <v>1085</v>
      </c>
      <c r="G430" s="116">
        <v>1</v>
      </c>
      <c r="H430" s="118">
        <v>6.7590000000000003</v>
      </c>
      <c r="I430" s="118">
        <v>31</v>
      </c>
      <c r="J430" s="119">
        <v>2688</v>
      </c>
      <c r="K430" s="117" t="s">
        <v>1086</v>
      </c>
      <c r="L430" s="116" t="s">
        <v>68</v>
      </c>
    </row>
    <row r="431" spans="1:12" ht="13.8" x14ac:dyDescent="0.25">
      <c r="A431" s="115" t="s">
        <v>62</v>
      </c>
      <c r="B431" s="116">
        <v>3262665</v>
      </c>
      <c r="C431" s="117" t="s">
        <v>351</v>
      </c>
      <c r="D431" s="116" t="s">
        <v>900</v>
      </c>
      <c r="E431" s="117" t="s">
        <v>352</v>
      </c>
      <c r="F431" s="117" t="s">
        <v>1087</v>
      </c>
      <c r="G431" s="116">
        <v>1</v>
      </c>
      <c r="H431" s="118">
        <v>35</v>
      </c>
      <c r="I431" s="118">
        <v>95</v>
      </c>
      <c r="J431" s="119">
        <v>8087</v>
      </c>
      <c r="K431" s="117" t="s">
        <v>1088</v>
      </c>
      <c r="L431" s="116" t="s">
        <v>68</v>
      </c>
    </row>
    <row r="432" spans="1:12" ht="13.8" x14ac:dyDescent="0.25">
      <c r="A432" s="115" t="s">
        <v>62</v>
      </c>
      <c r="B432" s="116">
        <v>3261355</v>
      </c>
      <c r="C432" s="117" t="s">
        <v>355</v>
      </c>
      <c r="D432" s="116" t="s">
        <v>900</v>
      </c>
      <c r="E432" s="117" t="s">
        <v>356</v>
      </c>
      <c r="F432" s="117" t="s">
        <v>1089</v>
      </c>
      <c r="G432" s="116">
        <v>1</v>
      </c>
      <c r="H432" s="118">
        <v>30.318999999999999</v>
      </c>
      <c r="I432" s="118">
        <v>65</v>
      </c>
      <c r="J432" s="119">
        <v>5183</v>
      </c>
      <c r="K432" s="117" t="s">
        <v>1090</v>
      </c>
      <c r="L432" s="116" t="s">
        <v>68</v>
      </c>
    </row>
    <row r="433" spans="1:12" ht="13.8" x14ac:dyDescent="0.25">
      <c r="A433" s="115" t="s">
        <v>62</v>
      </c>
      <c r="B433" s="116">
        <v>3261357</v>
      </c>
      <c r="C433" s="117" t="s">
        <v>355</v>
      </c>
      <c r="D433" s="116" t="s">
        <v>900</v>
      </c>
      <c r="E433" s="117" t="s">
        <v>359</v>
      </c>
      <c r="F433" s="117" t="s">
        <v>1091</v>
      </c>
      <c r="G433" s="116">
        <v>1</v>
      </c>
      <c r="H433" s="118">
        <v>30.318999999999999</v>
      </c>
      <c r="I433" s="118">
        <v>65</v>
      </c>
      <c r="J433" s="119">
        <v>5183</v>
      </c>
      <c r="K433" s="117" t="s">
        <v>1092</v>
      </c>
      <c r="L433" s="116" t="s">
        <v>68</v>
      </c>
    </row>
    <row r="434" spans="1:12" ht="13.8" x14ac:dyDescent="0.25">
      <c r="A434" s="115" t="s">
        <v>62</v>
      </c>
      <c r="B434" s="116">
        <v>3261356</v>
      </c>
      <c r="C434" s="117" t="s">
        <v>355</v>
      </c>
      <c r="D434" s="116" t="s">
        <v>900</v>
      </c>
      <c r="E434" s="117" t="s">
        <v>362</v>
      </c>
      <c r="F434" s="117" t="s">
        <v>1093</v>
      </c>
      <c r="G434" s="116">
        <v>1</v>
      </c>
      <c r="H434" s="118">
        <v>32.777999999999999</v>
      </c>
      <c r="I434" s="118">
        <v>70</v>
      </c>
      <c r="J434" s="119">
        <v>5469</v>
      </c>
      <c r="K434" s="117" t="s">
        <v>1094</v>
      </c>
      <c r="L434" s="116" t="s">
        <v>68</v>
      </c>
    </row>
    <row r="435" spans="1:12" ht="13.8" x14ac:dyDescent="0.25">
      <c r="A435" s="115" t="s">
        <v>62</v>
      </c>
      <c r="B435" s="116">
        <v>3261358</v>
      </c>
      <c r="C435" s="117" t="s">
        <v>355</v>
      </c>
      <c r="D435" s="116" t="s">
        <v>900</v>
      </c>
      <c r="E435" s="117" t="s">
        <v>365</v>
      </c>
      <c r="F435" s="117" t="s">
        <v>1095</v>
      </c>
      <c r="G435" s="116">
        <v>1</v>
      </c>
      <c r="H435" s="118">
        <v>32.777999999999999</v>
      </c>
      <c r="I435" s="118">
        <v>70</v>
      </c>
      <c r="J435" s="119">
        <v>5469</v>
      </c>
      <c r="K435" s="117" t="s">
        <v>1096</v>
      </c>
      <c r="L435" s="116" t="s">
        <v>68</v>
      </c>
    </row>
    <row r="436" spans="1:12" ht="13.8" x14ac:dyDescent="0.25">
      <c r="A436" s="115" t="s">
        <v>62</v>
      </c>
      <c r="B436" s="116">
        <v>3261359</v>
      </c>
      <c r="C436" s="117" t="s">
        <v>355</v>
      </c>
      <c r="D436" s="116" t="s">
        <v>900</v>
      </c>
      <c r="E436" s="117" t="s">
        <v>368</v>
      </c>
      <c r="F436" s="117" t="s">
        <v>1097</v>
      </c>
      <c r="G436" s="116">
        <v>1</v>
      </c>
      <c r="H436" s="118">
        <v>45.478999999999999</v>
      </c>
      <c r="I436" s="118">
        <v>95</v>
      </c>
      <c r="J436" s="119">
        <v>6737</v>
      </c>
      <c r="K436" s="117" t="s">
        <v>1098</v>
      </c>
      <c r="L436" s="116" t="s">
        <v>68</v>
      </c>
    </row>
    <row r="437" spans="1:12" ht="13.8" x14ac:dyDescent="0.25">
      <c r="A437" s="115" t="s">
        <v>62</v>
      </c>
      <c r="B437" s="116">
        <v>3261360</v>
      </c>
      <c r="C437" s="117" t="s">
        <v>355</v>
      </c>
      <c r="D437" s="116" t="s">
        <v>900</v>
      </c>
      <c r="E437" s="117" t="s">
        <v>371</v>
      </c>
      <c r="F437" s="117" t="s">
        <v>1099</v>
      </c>
      <c r="G437" s="116">
        <v>1</v>
      </c>
      <c r="H437" s="118">
        <v>49.167000000000002</v>
      </c>
      <c r="I437" s="118">
        <v>102.5</v>
      </c>
      <c r="J437" s="119">
        <v>7108</v>
      </c>
      <c r="K437" s="117" t="s">
        <v>1100</v>
      </c>
      <c r="L437" s="116" t="s">
        <v>68</v>
      </c>
    </row>
    <row r="438" spans="1:12" ht="13.8" x14ac:dyDescent="0.25">
      <c r="A438" s="115" t="s">
        <v>62</v>
      </c>
      <c r="B438" s="116">
        <v>3261361</v>
      </c>
      <c r="C438" s="117" t="s">
        <v>374</v>
      </c>
      <c r="D438" s="116" t="s">
        <v>900</v>
      </c>
      <c r="E438" s="117" t="s">
        <v>375</v>
      </c>
      <c r="F438" s="117" t="s">
        <v>1101</v>
      </c>
      <c r="G438" s="116">
        <v>1</v>
      </c>
      <c r="H438" s="118">
        <v>2.5</v>
      </c>
      <c r="I438" s="118">
        <v>18</v>
      </c>
      <c r="J438" s="119">
        <v>2145</v>
      </c>
      <c r="K438" s="117" t="s">
        <v>1102</v>
      </c>
      <c r="L438" s="116" t="s">
        <v>68</v>
      </c>
    </row>
    <row r="439" spans="1:12" ht="13.8" x14ac:dyDescent="0.25">
      <c r="A439" s="115" t="s">
        <v>62</v>
      </c>
      <c r="B439" s="116">
        <v>3261362</v>
      </c>
      <c r="C439" s="117" t="s">
        <v>374</v>
      </c>
      <c r="D439" s="116" t="s">
        <v>900</v>
      </c>
      <c r="E439" s="117" t="s">
        <v>378</v>
      </c>
      <c r="F439" s="117" t="s">
        <v>1103</v>
      </c>
      <c r="G439" s="116">
        <v>1</v>
      </c>
      <c r="H439" s="118">
        <v>2.5</v>
      </c>
      <c r="I439" s="118">
        <v>18</v>
      </c>
      <c r="J439" s="119">
        <v>2145</v>
      </c>
      <c r="K439" s="117" t="s">
        <v>1104</v>
      </c>
      <c r="L439" s="116" t="s">
        <v>68</v>
      </c>
    </row>
    <row r="440" spans="1:12" ht="13.8" x14ac:dyDescent="0.25">
      <c r="A440" s="115" t="s">
        <v>62</v>
      </c>
      <c r="B440" s="116">
        <v>3261363</v>
      </c>
      <c r="C440" s="117" t="s">
        <v>374</v>
      </c>
      <c r="D440" s="116" t="s">
        <v>900</v>
      </c>
      <c r="E440" s="117" t="s">
        <v>381</v>
      </c>
      <c r="F440" s="117" t="s">
        <v>1105</v>
      </c>
      <c r="G440" s="116">
        <v>1</v>
      </c>
      <c r="H440" s="118">
        <v>3.125</v>
      </c>
      <c r="I440" s="118">
        <v>21.75</v>
      </c>
      <c r="J440" s="119">
        <v>2358</v>
      </c>
      <c r="K440" s="117" t="s">
        <v>1106</v>
      </c>
      <c r="L440" s="116" t="s">
        <v>68</v>
      </c>
    </row>
    <row r="441" spans="1:12" ht="13.8" x14ac:dyDescent="0.25">
      <c r="A441" s="115" t="s">
        <v>62</v>
      </c>
      <c r="B441" s="116">
        <v>3261364</v>
      </c>
      <c r="C441" s="117" t="s">
        <v>374</v>
      </c>
      <c r="D441" s="116" t="s">
        <v>900</v>
      </c>
      <c r="E441" s="117" t="s">
        <v>384</v>
      </c>
      <c r="F441" s="117" t="s">
        <v>1107</v>
      </c>
      <c r="G441" s="116">
        <v>1</v>
      </c>
      <c r="H441" s="118">
        <v>3.125</v>
      </c>
      <c r="I441" s="118">
        <v>21.75</v>
      </c>
      <c r="J441" s="119">
        <v>2358</v>
      </c>
      <c r="K441" s="117" t="s">
        <v>1108</v>
      </c>
      <c r="L441" s="116" t="s">
        <v>68</v>
      </c>
    </row>
    <row r="442" spans="1:12" ht="13.8" x14ac:dyDescent="0.25">
      <c r="A442" s="115" t="s">
        <v>62</v>
      </c>
      <c r="B442" s="116">
        <v>3261365</v>
      </c>
      <c r="C442" s="117" t="s">
        <v>374</v>
      </c>
      <c r="D442" s="116" t="s">
        <v>900</v>
      </c>
      <c r="E442" s="117" t="s">
        <v>387</v>
      </c>
      <c r="F442" s="117" t="s">
        <v>1109</v>
      </c>
      <c r="G442" s="116">
        <v>1</v>
      </c>
      <c r="H442" s="118">
        <v>3.75</v>
      </c>
      <c r="I442" s="118">
        <v>25.5</v>
      </c>
      <c r="J442" s="119">
        <v>2153</v>
      </c>
      <c r="K442" s="117" t="s">
        <v>1110</v>
      </c>
      <c r="L442" s="116" t="s">
        <v>68</v>
      </c>
    </row>
    <row r="443" spans="1:12" ht="13.8" x14ac:dyDescent="0.25">
      <c r="A443" s="115" t="s">
        <v>62</v>
      </c>
      <c r="B443" s="116">
        <v>3261366</v>
      </c>
      <c r="C443" s="117" t="s">
        <v>374</v>
      </c>
      <c r="D443" s="116" t="s">
        <v>900</v>
      </c>
      <c r="E443" s="117" t="s">
        <v>390</v>
      </c>
      <c r="F443" s="117" t="s">
        <v>1111</v>
      </c>
      <c r="G443" s="116">
        <v>1</v>
      </c>
      <c r="H443" s="118">
        <v>3.75</v>
      </c>
      <c r="I443" s="118">
        <v>25.5</v>
      </c>
      <c r="J443" s="119">
        <v>2153</v>
      </c>
      <c r="K443" s="117" t="s">
        <v>1112</v>
      </c>
      <c r="L443" s="116" t="s">
        <v>68</v>
      </c>
    </row>
    <row r="444" spans="1:12" ht="13.8" x14ac:dyDescent="0.25">
      <c r="A444" s="115" t="s">
        <v>62</v>
      </c>
      <c r="B444" s="116">
        <v>3261367</v>
      </c>
      <c r="C444" s="117" t="s">
        <v>374</v>
      </c>
      <c r="D444" s="116" t="s">
        <v>900</v>
      </c>
      <c r="E444" s="117" t="s">
        <v>393</v>
      </c>
      <c r="F444" s="117" t="s">
        <v>1113</v>
      </c>
      <c r="G444" s="116">
        <v>1</v>
      </c>
      <c r="H444" s="118">
        <v>4.375</v>
      </c>
      <c r="I444" s="118">
        <v>29.25</v>
      </c>
      <c r="J444" s="119">
        <v>2783</v>
      </c>
      <c r="K444" s="117" t="s">
        <v>1114</v>
      </c>
      <c r="L444" s="116" t="s">
        <v>68</v>
      </c>
    </row>
    <row r="445" spans="1:12" ht="13.8" x14ac:dyDescent="0.25">
      <c r="A445" s="115" t="s">
        <v>62</v>
      </c>
      <c r="B445" s="116">
        <v>3261368</v>
      </c>
      <c r="C445" s="117" t="s">
        <v>374</v>
      </c>
      <c r="D445" s="116" t="s">
        <v>900</v>
      </c>
      <c r="E445" s="117" t="s">
        <v>396</v>
      </c>
      <c r="F445" s="117" t="s">
        <v>1115</v>
      </c>
      <c r="G445" s="116">
        <v>1</v>
      </c>
      <c r="H445" s="118">
        <v>4.375</v>
      </c>
      <c r="I445" s="118">
        <v>29.25</v>
      </c>
      <c r="J445" s="119">
        <v>2783</v>
      </c>
      <c r="K445" s="117" t="s">
        <v>1116</v>
      </c>
      <c r="L445" s="116" t="s">
        <v>68</v>
      </c>
    </row>
    <row r="446" spans="1:12" ht="13.8" x14ac:dyDescent="0.25">
      <c r="A446" s="115" t="s">
        <v>62</v>
      </c>
      <c r="B446" s="116">
        <v>3261369</v>
      </c>
      <c r="C446" s="117" t="s">
        <v>374</v>
      </c>
      <c r="D446" s="116" t="s">
        <v>900</v>
      </c>
      <c r="E446" s="117" t="s">
        <v>399</v>
      </c>
      <c r="F446" s="117" t="s">
        <v>1117</v>
      </c>
      <c r="G446" s="116">
        <v>1</v>
      </c>
      <c r="H446" s="118">
        <v>5</v>
      </c>
      <c r="I446" s="118">
        <v>33</v>
      </c>
      <c r="J446" s="119">
        <v>3109</v>
      </c>
      <c r="K446" s="117" t="s">
        <v>1118</v>
      </c>
      <c r="L446" s="116" t="s">
        <v>68</v>
      </c>
    </row>
    <row r="447" spans="1:12" ht="13.8" x14ac:dyDescent="0.25">
      <c r="A447" s="115" t="s">
        <v>62</v>
      </c>
      <c r="B447" s="116">
        <v>3261370</v>
      </c>
      <c r="C447" s="117" t="s">
        <v>374</v>
      </c>
      <c r="D447" s="116" t="s">
        <v>900</v>
      </c>
      <c r="E447" s="117" t="s">
        <v>402</v>
      </c>
      <c r="F447" s="117" t="s">
        <v>1119</v>
      </c>
      <c r="G447" s="116">
        <v>1</v>
      </c>
      <c r="H447" s="118">
        <v>5</v>
      </c>
      <c r="I447" s="118">
        <v>33</v>
      </c>
      <c r="J447" s="119">
        <v>3109</v>
      </c>
      <c r="K447" s="117" t="s">
        <v>1120</v>
      </c>
      <c r="L447" s="116" t="s">
        <v>68</v>
      </c>
    </row>
    <row r="448" spans="1:12" ht="13.8" x14ac:dyDescent="0.25">
      <c r="A448" s="115" t="s">
        <v>62</v>
      </c>
      <c r="B448" s="116">
        <v>3261371</v>
      </c>
      <c r="C448" s="117" t="s">
        <v>374</v>
      </c>
      <c r="D448" s="116" t="s">
        <v>900</v>
      </c>
      <c r="E448" s="117" t="s">
        <v>405</v>
      </c>
      <c r="F448" s="117" t="s">
        <v>1121</v>
      </c>
      <c r="G448" s="116">
        <v>1</v>
      </c>
      <c r="H448" s="118">
        <v>5.625</v>
      </c>
      <c r="I448" s="118">
        <v>36.75</v>
      </c>
      <c r="J448" s="119">
        <v>3322</v>
      </c>
      <c r="K448" s="117" t="s">
        <v>1122</v>
      </c>
      <c r="L448" s="116" t="s">
        <v>68</v>
      </c>
    </row>
    <row r="449" spans="1:12" ht="13.8" x14ac:dyDescent="0.25">
      <c r="A449" s="115" t="s">
        <v>62</v>
      </c>
      <c r="B449" s="116">
        <v>3261372</v>
      </c>
      <c r="C449" s="117" t="s">
        <v>374</v>
      </c>
      <c r="D449" s="116" t="s">
        <v>900</v>
      </c>
      <c r="E449" s="117" t="s">
        <v>408</v>
      </c>
      <c r="F449" s="117" t="s">
        <v>1123</v>
      </c>
      <c r="G449" s="116">
        <v>1</v>
      </c>
      <c r="H449" s="118">
        <v>6.25</v>
      </c>
      <c r="I449" s="118">
        <v>40.5</v>
      </c>
      <c r="J449" s="119">
        <v>3534</v>
      </c>
      <c r="K449" s="117" t="s">
        <v>1124</v>
      </c>
      <c r="L449" s="116" t="s">
        <v>68</v>
      </c>
    </row>
    <row r="450" spans="1:12" ht="13.8" x14ac:dyDescent="0.25">
      <c r="A450" s="115" t="s">
        <v>62</v>
      </c>
      <c r="B450" s="116">
        <v>3261373</v>
      </c>
      <c r="C450" s="117" t="s">
        <v>374</v>
      </c>
      <c r="D450" s="116" t="s">
        <v>900</v>
      </c>
      <c r="E450" s="117" t="s">
        <v>411</v>
      </c>
      <c r="F450" s="117" t="s">
        <v>1125</v>
      </c>
      <c r="G450" s="116">
        <v>1</v>
      </c>
      <c r="H450" s="118">
        <v>6.875</v>
      </c>
      <c r="I450" s="118">
        <v>44.25</v>
      </c>
      <c r="J450" s="119">
        <v>3661</v>
      </c>
      <c r="K450" s="117" t="s">
        <v>1126</v>
      </c>
      <c r="L450" s="116" t="s">
        <v>68</v>
      </c>
    </row>
    <row r="451" spans="1:12" ht="13.8" x14ac:dyDescent="0.25">
      <c r="A451" s="115" t="s">
        <v>62</v>
      </c>
      <c r="B451" s="116">
        <v>3261374</v>
      </c>
      <c r="C451" s="117" t="s">
        <v>374</v>
      </c>
      <c r="D451" s="116" t="s">
        <v>900</v>
      </c>
      <c r="E451" s="117" t="s">
        <v>414</v>
      </c>
      <c r="F451" s="117" t="s">
        <v>1127</v>
      </c>
      <c r="G451" s="116">
        <v>1</v>
      </c>
      <c r="H451" s="118">
        <v>7.5</v>
      </c>
      <c r="I451" s="118">
        <v>48</v>
      </c>
      <c r="J451" s="119">
        <v>3748</v>
      </c>
      <c r="K451" s="117" t="s">
        <v>1128</v>
      </c>
      <c r="L451" s="116" t="s">
        <v>68</v>
      </c>
    </row>
    <row r="452" spans="1:12" ht="13.8" x14ac:dyDescent="0.25">
      <c r="A452" s="115" t="s">
        <v>62</v>
      </c>
      <c r="B452" s="116">
        <v>3261375</v>
      </c>
      <c r="C452" s="117" t="s">
        <v>374</v>
      </c>
      <c r="D452" s="116" t="s">
        <v>900</v>
      </c>
      <c r="E452" s="117" t="s">
        <v>417</v>
      </c>
      <c r="F452" s="117" t="s">
        <v>1129</v>
      </c>
      <c r="G452" s="116">
        <v>1</v>
      </c>
      <c r="H452" s="118">
        <v>7.5</v>
      </c>
      <c r="I452" s="118">
        <v>43</v>
      </c>
      <c r="J452" s="119">
        <v>3455</v>
      </c>
      <c r="K452" s="117" t="s">
        <v>1130</v>
      </c>
      <c r="L452" s="116" t="s">
        <v>68</v>
      </c>
    </row>
    <row r="453" spans="1:12" ht="13.8" x14ac:dyDescent="0.25">
      <c r="A453" s="115" t="s">
        <v>62</v>
      </c>
      <c r="B453" s="116">
        <v>3261376</v>
      </c>
      <c r="C453" s="117" t="s">
        <v>374</v>
      </c>
      <c r="D453" s="116" t="s">
        <v>900</v>
      </c>
      <c r="E453" s="117" t="s">
        <v>420</v>
      </c>
      <c r="F453" s="117" t="s">
        <v>1131</v>
      </c>
      <c r="G453" s="116">
        <v>1</v>
      </c>
      <c r="H453" s="118">
        <v>7.5</v>
      </c>
      <c r="I453" s="118">
        <v>43</v>
      </c>
      <c r="J453" s="119">
        <v>3455</v>
      </c>
      <c r="K453" s="117" t="s">
        <v>1132</v>
      </c>
      <c r="L453" s="116" t="s">
        <v>68</v>
      </c>
    </row>
    <row r="454" spans="1:12" ht="13.8" x14ac:dyDescent="0.25">
      <c r="A454" s="115" t="s">
        <v>62</v>
      </c>
      <c r="B454" s="116">
        <v>3261377</v>
      </c>
      <c r="C454" s="117" t="s">
        <v>423</v>
      </c>
      <c r="D454" s="116" t="s">
        <v>900</v>
      </c>
      <c r="E454" s="117" t="s">
        <v>424</v>
      </c>
      <c r="F454" s="117" t="s">
        <v>1133</v>
      </c>
      <c r="G454" s="116">
        <v>1</v>
      </c>
      <c r="H454" s="118">
        <v>0.1</v>
      </c>
      <c r="I454" s="118">
        <v>1</v>
      </c>
      <c r="J454" s="119">
        <v>49</v>
      </c>
      <c r="K454" s="117" t="s">
        <v>1134</v>
      </c>
      <c r="L454" s="116"/>
    </row>
    <row r="455" spans="1:12" ht="13.8" x14ac:dyDescent="0.25">
      <c r="A455" s="115" t="s">
        <v>62</v>
      </c>
      <c r="B455" s="116">
        <v>3261378</v>
      </c>
      <c r="C455" s="117" t="s">
        <v>423</v>
      </c>
      <c r="D455" s="116" t="s">
        <v>900</v>
      </c>
      <c r="E455" s="117" t="s">
        <v>427</v>
      </c>
      <c r="F455" s="117" t="s">
        <v>1135</v>
      </c>
      <c r="G455" s="116">
        <v>1</v>
      </c>
      <c r="H455" s="118">
        <v>0.1</v>
      </c>
      <c r="I455" s="118">
        <v>1</v>
      </c>
      <c r="J455" s="119">
        <v>133</v>
      </c>
      <c r="K455" s="117" t="s">
        <v>1136</v>
      </c>
      <c r="L455" s="116"/>
    </row>
    <row r="456" spans="1:12" ht="13.8" x14ac:dyDescent="0.25">
      <c r="A456" s="115" t="s">
        <v>62</v>
      </c>
      <c r="B456" s="116">
        <v>3263645</v>
      </c>
      <c r="C456" s="117" t="s">
        <v>430</v>
      </c>
      <c r="D456" s="116" t="s">
        <v>900</v>
      </c>
      <c r="E456" s="117" t="s">
        <v>431</v>
      </c>
      <c r="F456" s="117" t="s">
        <v>1137</v>
      </c>
      <c r="G456" s="116">
        <v>1</v>
      </c>
      <c r="H456" s="118">
        <v>0.5</v>
      </c>
      <c r="I456" s="118">
        <v>1</v>
      </c>
      <c r="J456" s="119">
        <v>104</v>
      </c>
      <c r="K456" s="117" t="s">
        <v>433</v>
      </c>
      <c r="L456" s="116"/>
    </row>
    <row r="457" spans="1:12" ht="13.8" x14ac:dyDescent="0.25">
      <c r="A457" s="115" t="s">
        <v>62</v>
      </c>
      <c r="B457" s="116">
        <v>3263646</v>
      </c>
      <c r="C457" s="117" t="s">
        <v>430</v>
      </c>
      <c r="D457" s="116" t="s">
        <v>900</v>
      </c>
      <c r="E457" s="117" t="s">
        <v>434</v>
      </c>
      <c r="F457" s="117" t="s">
        <v>1138</v>
      </c>
      <c r="G457" s="116">
        <v>1</v>
      </c>
      <c r="H457" s="118">
        <v>1</v>
      </c>
      <c r="I457" s="118">
        <v>4</v>
      </c>
      <c r="J457" s="119">
        <v>121</v>
      </c>
      <c r="K457" s="117" t="s">
        <v>436</v>
      </c>
      <c r="L457" s="116"/>
    </row>
    <row r="458" spans="1:12" ht="13.8" x14ac:dyDescent="0.25">
      <c r="A458" s="115" t="s">
        <v>62</v>
      </c>
      <c r="B458" s="116">
        <v>3263647</v>
      </c>
      <c r="C458" s="117" t="s">
        <v>430</v>
      </c>
      <c r="D458" s="116" t="s">
        <v>900</v>
      </c>
      <c r="E458" s="117" t="s">
        <v>437</v>
      </c>
      <c r="F458" s="117" t="s">
        <v>1139</v>
      </c>
      <c r="G458" s="116">
        <v>1</v>
      </c>
      <c r="H458" s="118">
        <v>0.1</v>
      </c>
      <c r="I458" s="118">
        <v>1</v>
      </c>
      <c r="J458" s="119">
        <v>105</v>
      </c>
      <c r="K458" s="117" t="s">
        <v>439</v>
      </c>
      <c r="L458" s="116"/>
    </row>
    <row r="459" spans="1:12" ht="13.8" x14ac:dyDescent="0.25">
      <c r="A459" s="115" t="s">
        <v>62</v>
      </c>
      <c r="B459" s="116">
        <v>3263648</v>
      </c>
      <c r="C459" s="117" t="s">
        <v>430</v>
      </c>
      <c r="D459" s="116" t="s">
        <v>900</v>
      </c>
      <c r="E459" s="117" t="s">
        <v>440</v>
      </c>
      <c r="F459" s="117" t="s">
        <v>1140</v>
      </c>
      <c r="G459" s="116">
        <v>1</v>
      </c>
      <c r="H459" s="118">
        <v>0.5</v>
      </c>
      <c r="I459" s="118">
        <v>1</v>
      </c>
      <c r="J459" s="119">
        <v>99</v>
      </c>
      <c r="K459" s="117" t="s">
        <v>442</v>
      </c>
      <c r="L459" s="116"/>
    </row>
    <row r="460" spans="1:12" ht="13.8" x14ac:dyDescent="0.25">
      <c r="A460" s="115" t="s">
        <v>62</v>
      </c>
      <c r="B460" s="116">
        <v>3263649</v>
      </c>
      <c r="C460" s="117" t="s">
        <v>430</v>
      </c>
      <c r="D460" s="116" t="s">
        <v>900</v>
      </c>
      <c r="E460" s="117" t="s">
        <v>443</v>
      </c>
      <c r="F460" s="117" t="s">
        <v>1141</v>
      </c>
      <c r="G460" s="116">
        <v>1</v>
      </c>
      <c r="H460" s="118">
        <v>15</v>
      </c>
      <c r="I460" s="118">
        <v>3</v>
      </c>
      <c r="J460" s="119">
        <v>920</v>
      </c>
      <c r="K460" s="117" t="s">
        <v>445</v>
      </c>
      <c r="L460" s="116"/>
    </row>
    <row r="461" spans="1:12" ht="13.8" x14ac:dyDescent="0.25">
      <c r="A461" s="115" t="s">
        <v>62</v>
      </c>
      <c r="B461" s="116">
        <v>3263650</v>
      </c>
      <c r="C461" s="117" t="s">
        <v>430</v>
      </c>
      <c r="D461" s="116" t="s">
        <v>900</v>
      </c>
      <c r="E461" s="117" t="s">
        <v>446</v>
      </c>
      <c r="F461" s="117" t="s">
        <v>1142</v>
      </c>
      <c r="G461" s="116">
        <v>1</v>
      </c>
      <c r="H461" s="118">
        <v>5</v>
      </c>
      <c r="I461" s="118">
        <v>18</v>
      </c>
      <c r="J461" s="119">
        <v>1069</v>
      </c>
      <c r="K461" s="117" t="s">
        <v>448</v>
      </c>
      <c r="L461" s="116"/>
    </row>
    <row r="462" spans="1:12" ht="13.8" x14ac:dyDescent="0.25">
      <c r="A462" s="115" t="s">
        <v>62</v>
      </c>
      <c r="B462" s="116">
        <v>3263651</v>
      </c>
      <c r="C462" s="117" t="s">
        <v>430</v>
      </c>
      <c r="D462" s="116" t="s">
        <v>900</v>
      </c>
      <c r="E462" s="117" t="s">
        <v>449</v>
      </c>
      <c r="F462" s="117" t="s">
        <v>1143</v>
      </c>
      <c r="G462" s="116">
        <v>1</v>
      </c>
      <c r="H462" s="118">
        <v>6</v>
      </c>
      <c r="I462" s="118">
        <v>21</v>
      </c>
      <c r="J462" s="119">
        <v>1227</v>
      </c>
      <c r="K462" s="117" t="s">
        <v>451</v>
      </c>
      <c r="L462" s="116" t="s">
        <v>68</v>
      </c>
    </row>
    <row r="463" spans="1:12" ht="13.8" x14ac:dyDescent="0.25">
      <c r="A463" s="115" t="s">
        <v>62</v>
      </c>
      <c r="B463" s="116">
        <v>3263652</v>
      </c>
      <c r="C463" s="117" t="s">
        <v>430</v>
      </c>
      <c r="D463" s="116" t="s">
        <v>900</v>
      </c>
      <c r="E463" s="117" t="s">
        <v>452</v>
      </c>
      <c r="F463" s="117" t="s">
        <v>1144</v>
      </c>
      <c r="G463" s="116">
        <v>1</v>
      </c>
      <c r="H463" s="118">
        <v>0.5</v>
      </c>
      <c r="I463" s="118">
        <v>1</v>
      </c>
      <c r="J463" s="119">
        <v>62</v>
      </c>
      <c r="K463" s="117" t="s">
        <v>454</v>
      </c>
      <c r="L463" s="116"/>
    </row>
    <row r="464" spans="1:12" ht="13.8" x14ac:dyDescent="0.25">
      <c r="A464" s="115" t="s">
        <v>62</v>
      </c>
      <c r="B464" s="116">
        <v>3263653</v>
      </c>
      <c r="C464" s="117" t="s">
        <v>430</v>
      </c>
      <c r="D464" s="116" t="s">
        <v>900</v>
      </c>
      <c r="E464" s="117" t="s">
        <v>455</v>
      </c>
      <c r="F464" s="117" t="s">
        <v>1145</v>
      </c>
      <c r="G464" s="116">
        <v>1</v>
      </c>
      <c r="H464" s="118">
        <v>1</v>
      </c>
      <c r="I464" s="118">
        <v>2</v>
      </c>
      <c r="J464" s="119">
        <v>159</v>
      </c>
      <c r="K464" s="117" t="s">
        <v>457</v>
      </c>
      <c r="L464" s="116"/>
    </row>
    <row r="465" spans="1:12" ht="13.8" x14ac:dyDescent="0.25">
      <c r="A465" s="115" t="s">
        <v>62</v>
      </c>
      <c r="B465" s="116">
        <v>3263654</v>
      </c>
      <c r="C465" s="117" t="s">
        <v>430</v>
      </c>
      <c r="D465" s="116" t="s">
        <v>900</v>
      </c>
      <c r="E465" s="117" t="s">
        <v>458</v>
      </c>
      <c r="F465" s="117" t="s">
        <v>1146</v>
      </c>
      <c r="G465" s="116">
        <v>1</v>
      </c>
      <c r="H465" s="118">
        <v>1</v>
      </c>
      <c r="I465" s="118">
        <v>2</v>
      </c>
      <c r="J465" s="119">
        <v>173</v>
      </c>
      <c r="K465" s="117" t="s">
        <v>460</v>
      </c>
      <c r="L465" s="116"/>
    </row>
    <row r="466" spans="1:12" ht="13.8" x14ac:dyDescent="0.25">
      <c r="A466" s="115" t="s">
        <v>62</v>
      </c>
      <c r="B466" s="116">
        <v>3261379</v>
      </c>
      <c r="C466" s="117" t="s">
        <v>461</v>
      </c>
      <c r="D466" s="116" t="s">
        <v>900</v>
      </c>
      <c r="E466" s="117" t="s">
        <v>462</v>
      </c>
      <c r="F466" s="117" t="s">
        <v>1147</v>
      </c>
      <c r="G466" s="116">
        <v>1</v>
      </c>
      <c r="H466" s="118">
        <v>5.1999999999999998E-2</v>
      </c>
      <c r="I466" s="118">
        <v>7</v>
      </c>
      <c r="J466" s="119">
        <v>22</v>
      </c>
      <c r="K466" s="117" t="s">
        <v>1148</v>
      </c>
      <c r="L466" s="116"/>
    </row>
    <row r="467" spans="1:12" ht="13.8" x14ac:dyDescent="0.25">
      <c r="A467" s="115" t="s">
        <v>62</v>
      </c>
      <c r="B467" s="116">
        <v>3261380</v>
      </c>
      <c r="C467" s="117" t="s">
        <v>465</v>
      </c>
      <c r="D467" s="116" t="s">
        <v>900</v>
      </c>
      <c r="E467" s="117" t="s">
        <v>466</v>
      </c>
      <c r="F467" s="117" t="s">
        <v>1149</v>
      </c>
      <c r="G467" s="116">
        <v>1</v>
      </c>
      <c r="H467" s="118">
        <v>2</v>
      </c>
      <c r="I467" s="118">
        <v>7</v>
      </c>
      <c r="J467" s="119">
        <v>712</v>
      </c>
      <c r="K467" s="117" t="s">
        <v>1150</v>
      </c>
      <c r="L467" s="116" t="s">
        <v>68</v>
      </c>
    </row>
    <row r="468" spans="1:12" ht="13.8" x14ac:dyDescent="0.25">
      <c r="A468" s="115" t="s">
        <v>62</v>
      </c>
      <c r="B468" s="116">
        <v>3261381</v>
      </c>
      <c r="C468" s="117" t="s">
        <v>465</v>
      </c>
      <c r="D468" s="116" t="s">
        <v>900</v>
      </c>
      <c r="E468" s="117" t="s">
        <v>469</v>
      </c>
      <c r="F468" s="117" t="s">
        <v>1151</v>
      </c>
      <c r="G468" s="116">
        <v>1</v>
      </c>
      <c r="H468" s="118">
        <v>0.17699999999999999</v>
      </c>
      <c r="I468" s="118">
        <v>10</v>
      </c>
      <c r="J468" s="119">
        <v>448</v>
      </c>
      <c r="K468" s="117" t="s">
        <v>1152</v>
      </c>
      <c r="L468" s="116" t="s">
        <v>68</v>
      </c>
    </row>
    <row r="469" spans="1:12" ht="13.8" x14ac:dyDescent="0.25">
      <c r="A469" s="115" t="s">
        <v>62</v>
      </c>
      <c r="B469" s="116">
        <v>3261384</v>
      </c>
      <c r="C469" s="117" t="s">
        <v>465</v>
      </c>
      <c r="D469" s="116" t="s">
        <v>900</v>
      </c>
      <c r="E469" s="117" t="s">
        <v>472</v>
      </c>
      <c r="F469" s="117" t="s">
        <v>1153</v>
      </c>
      <c r="G469" s="116">
        <v>1</v>
      </c>
      <c r="H469" s="118">
        <v>6.351</v>
      </c>
      <c r="I469" s="118">
        <v>8.1080000000000005</v>
      </c>
      <c r="J469" s="119">
        <v>366</v>
      </c>
      <c r="K469" s="117" t="s">
        <v>1154</v>
      </c>
      <c r="L469" s="116" t="s">
        <v>68</v>
      </c>
    </row>
    <row r="470" spans="1:12" ht="13.8" x14ac:dyDescent="0.25">
      <c r="A470" s="115" t="s">
        <v>62</v>
      </c>
      <c r="B470" s="116">
        <v>3261385</v>
      </c>
      <c r="C470" s="117" t="s">
        <v>465</v>
      </c>
      <c r="D470" s="116" t="s">
        <v>900</v>
      </c>
      <c r="E470" s="117" t="s">
        <v>475</v>
      </c>
      <c r="F470" s="117" t="s">
        <v>1155</v>
      </c>
      <c r="G470" s="116">
        <v>1</v>
      </c>
      <c r="H470" s="118">
        <v>7.9379999999999997</v>
      </c>
      <c r="I470" s="118">
        <v>8.8849999999999998</v>
      </c>
      <c r="J470" s="119">
        <v>418</v>
      </c>
      <c r="K470" s="117" t="s">
        <v>1156</v>
      </c>
      <c r="L470" s="116" t="s">
        <v>68</v>
      </c>
    </row>
    <row r="471" spans="1:12" ht="13.8" x14ac:dyDescent="0.25">
      <c r="A471" s="115" t="s">
        <v>62</v>
      </c>
      <c r="B471" s="116">
        <v>3261386</v>
      </c>
      <c r="C471" s="117" t="s">
        <v>465</v>
      </c>
      <c r="D471" s="116" t="s">
        <v>900</v>
      </c>
      <c r="E471" s="117" t="s">
        <v>478</v>
      </c>
      <c r="F471" s="117" t="s">
        <v>1157</v>
      </c>
      <c r="G471" s="116">
        <v>1</v>
      </c>
      <c r="H471" s="118">
        <v>9.5259999999999998</v>
      </c>
      <c r="I471" s="118">
        <v>9.6620000000000008</v>
      </c>
      <c r="J471" s="119">
        <v>470</v>
      </c>
      <c r="K471" s="117" t="s">
        <v>1158</v>
      </c>
      <c r="L471" s="116" t="s">
        <v>68</v>
      </c>
    </row>
    <row r="472" spans="1:12" ht="13.8" x14ac:dyDescent="0.25">
      <c r="A472" s="115" t="s">
        <v>62</v>
      </c>
      <c r="B472" s="116">
        <v>3261387</v>
      </c>
      <c r="C472" s="117" t="s">
        <v>465</v>
      </c>
      <c r="D472" s="116" t="s">
        <v>900</v>
      </c>
      <c r="E472" s="117" t="s">
        <v>481</v>
      </c>
      <c r="F472" s="117" t="s">
        <v>1159</v>
      </c>
      <c r="G472" s="116">
        <v>1</v>
      </c>
      <c r="H472" s="118">
        <v>0.48399999999999999</v>
      </c>
      <c r="I472" s="118">
        <v>9.6620000000000008</v>
      </c>
      <c r="J472" s="119">
        <v>464</v>
      </c>
      <c r="K472" s="117" t="s">
        <v>1160</v>
      </c>
      <c r="L472" s="116" t="s">
        <v>68</v>
      </c>
    </row>
    <row r="473" spans="1:12" ht="13.8" x14ac:dyDescent="0.25">
      <c r="A473" s="115" t="s">
        <v>62</v>
      </c>
      <c r="B473" s="116">
        <v>3261388</v>
      </c>
      <c r="C473" s="117" t="s">
        <v>465</v>
      </c>
      <c r="D473" s="116" t="s">
        <v>900</v>
      </c>
      <c r="E473" s="117" t="s">
        <v>484</v>
      </c>
      <c r="F473" s="117" t="s">
        <v>1161</v>
      </c>
      <c r="G473" s="116">
        <v>1</v>
      </c>
      <c r="H473" s="118">
        <v>11.114000000000001</v>
      </c>
      <c r="I473" s="118">
        <v>10.439</v>
      </c>
      <c r="J473" s="119">
        <v>522</v>
      </c>
      <c r="K473" s="117" t="s">
        <v>1162</v>
      </c>
      <c r="L473" s="116" t="s">
        <v>68</v>
      </c>
    </row>
    <row r="474" spans="1:12" ht="13.8" x14ac:dyDescent="0.25">
      <c r="A474" s="115" t="s">
        <v>62</v>
      </c>
      <c r="B474" s="116">
        <v>3261389</v>
      </c>
      <c r="C474" s="117" t="s">
        <v>465</v>
      </c>
      <c r="D474" s="116" t="s">
        <v>900</v>
      </c>
      <c r="E474" s="117" t="s">
        <v>487</v>
      </c>
      <c r="F474" s="117" t="s">
        <v>1163</v>
      </c>
      <c r="G474" s="116">
        <v>1</v>
      </c>
      <c r="H474" s="118">
        <v>0.56499999999999995</v>
      </c>
      <c r="I474" s="118">
        <v>10.439</v>
      </c>
      <c r="J474" s="119">
        <v>515</v>
      </c>
      <c r="K474" s="117" t="s">
        <v>1164</v>
      </c>
      <c r="L474" s="116" t="s">
        <v>68</v>
      </c>
    </row>
    <row r="475" spans="1:12" ht="13.8" x14ac:dyDescent="0.25">
      <c r="A475" s="115" t="s">
        <v>62</v>
      </c>
      <c r="B475" s="116">
        <v>3262695</v>
      </c>
      <c r="C475" s="117" t="s">
        <v>465</v>
      </c>
      <c r="D475" s="116" t="s">
        <v>900</v>
      </c>
      <c r="E475" s="117" t="s">
        <v>490</v>
      </c>
      <c r="F475" s="117" t="s">
        <v>1165</v>
      </c>
      <c r="G475" s="116">
        <v>1</v>
      </c>
      <c r="H475" s="118">
        <v>1E-3</v>
      </c>
      <c r="I475" s="118">
        <v>1E-3</v>
      </c>
      <c r="J475" s="119">
        <v>551</v>
      </c>
      <c r="K475" s="117" t="s">
        <v>1166</v>
      </c>
      <c r="L475" s="116" t="s">
        <v>68</v>
      </c>
    </row>
    <row r="476" spans="1:12" ht="13.8" x14ac:dyDescent="0.25">
      <c r="A476" s="115" t="s">
        <v>62</v>
      </c>
      <c r="B476" s="116">
        <v>3261390</v>
      </c>
      <c r="C476" s="117" t="s">
        <v>465</v>
      </c>
      <c r="D476" s="116" t="s">
        <v>900</v>
      </c>
      <c r="E476" s="117" t="s">
        <v>493</v>
      </c>
      <c r="F476" s="117" t="s">
        <v>1167</v>
      </c>
      <c r="G476" s="116">
        <v>1</v>
      </c>
      <c r="H476" s="118">
        <v>12.701000000000001</v>
      </c>
      <c r="I476" s="118">
        <v>11.215999999999999</v>
      </c>
      <c r="J476" s="119">
        <v>571</v>
      </c>
      <c r="K476" s="117" t="s">
        <v>1168</v>
      </c>
      <c r="L476" s="116" t="s">
        <v>68</v>
      </c>
    </row>
    <row r="477" spans="1:12" ht="13.8" x14ac:dyDescent="0.25">
      <c r="A477" s="115" t="s">
        <v>62</v>
      </c>
      <c r="B477" s="116">
        <v>3261391</v>
      </c>
      <c r="C477" s="117" t="s">
        <v>465</v>
      </c>
      <c r="D477" s="116" t="s">
        <v>900</v>
      </c>
      <c r="E477" s="117" t="s">
        <v>496</v>
      </c>
      <c r="F477" s="117" t="s">
        <v>1169</v>
      </c>
      <c r="G477" s="116">
        <v>1</v>
      </c>
      <c r="H477" s="118">
        <v>1.542</v>
      </c>
      <c r="I477" s="118">
        <v>19.844000000000001</v>
      </c>
      <c r="J477" s="119">
        <v>1194</v>
      </c>
      <c r="K477" s="117" t="s">
        <v>1170</v>
      </c>
      <c r="L477" s="116" t="s">
        <v>68</v>
      </c>
    </row>
    <row r="478" spans="1:12" ht="13.8" x14ac:dyDescent="0.25">
      <c r="A478" s="115" t="s">
        <v>62</v>
      </c>
      <c r="B478" s="116">
        <v>3261392</v>
      </c>
      <c r="C478" s="117" t="s">
        <v>465</v>
      </c>
      <c r="D478" s="116" t="s">
        <v>900</v>
      </c>
      <c r="E478" s="117" t="s">
        <v>499</v>
      </c>
      <c r="F478" s="117" t="s">
        <v>1171</v>
      </c>
      <c r="G478" s="116">
        <v>1</v>
      </c>
      <c r="H478" s="118">
        <v>1.667</v>
      </c>
      <c r="I478" s="118">
        <v>21.047999999999998</v>
      </c>
      <c r="J478" s="119">
        <v>1287</v>
      </c>
      <c r="K478" s="117" t="s">
        <v>1172</v>
      </c>
      <c r="L478" s="116" t="s">
        <v>68</v>
      </c>
    </row>
    <row r="479" spans="1:12" ht="13.8" x14ac:dyDescent="0.25">
      <c r="A479" s="115" t="s">
        <v>62</v>
      </c>
      <c r="B479" s="116">
        <v>3261393</v>
      </c>
      <c r="C479" s="117" t="s">
        <v>465</v>
      </c>
      <c r="D479" s="116" t="s">
        <v>900</v>
      </c>
      <c r="E479" s="117" t="s">
        <v>502</v>
      </c>
      <c r="F479" s="117" t="s">
        <v>1173</v>
      </c>
      <c r="G479" s="116">
        <v>1</v>
      </c>
      <c r="H479" s="118">
        <v>0.64600000000000002</v>
      </c>
      <c r="I479" s="118">
        <v>11.215999999999999</v>
      </c>
      <c r="J479" s="119">
        <v>562</v>
      </c>
      <c r="K479" s="117" t="s">
        <v>1174</v>
      </c>
      <c r="L479" s="116" t="s">
        <v>68</v>
      </c>
    </row>
    <row r="480" spans="1:12" ht="13.8" x14ac:dyDescent="0.25">
      <c r="A480" s="115" t="s">
        <v>62</v>
      </c>
      <c r="B480" s="116">
        <v>3261394</v>
      </c>
      <c r="C480" s="117" t="s">
        <v>465</v>
      </c>
      <c r="D480" s="116" t="s">
        <v>900</v>
      </c>
      <c r="E480" s="117" t="s">
        <v>505</v>
      </c>
      <c r="F480" s="117" t="s">
        <v>1175</v>
      </c>
      <c r="G480" s="116">
        <v>1</v>
      </c>
      <c r="H480" s="118">
        <v>14.289</v>
      </c>
      <c r="I480" s="118">
        <v>11.993</v>
      </c>
      <c r="J480" s="119">
        <v>651</v>
      </c>
      <c r="K480" s="117" t="s">
        <v>1176</v>
      </c>
      <c r="L480" s="116" t="s">
        <v>68</v>
      </c>
    </row>
    <row r="481" spans="1:12" ht="13.8" x14ac:dyDescent="0.25">
      <c r="A481" s="115" t="s">
        <v>62</v>
      </c>
      <c r="B481" s="116">
        <v>3261395</v>
      </c>
      <c r="C481" s="117" t="s">
        <v>465</v>
      </c>
      <c r="D481" s="116" t="s">
        <v>900</v>
      </c>
      <c r="E481" s="117" t="s">
        <v>508</v>
      </c>
      <c r="F481" s="117" t="s">
        <v>1177</v>
      </c>
      <c r="G481" s="116">
        <v>1</v>
      </c>
      <c r="H481" s="118">
        <v>0.72699999999999998</v>
      </c>
      <c r="I481" s="118">
        <v>11.993</v>
      </c>
      <c r="J481" s="119">
        <v>642</v>
      </c>
      <c r="K481" s="117" t="s">
        <v>1178</v>
      </c>
      <c r="L481" s="116" t="s">
        <v>68</v>
      </c>
    </row>
    <row r="482" spans="1:12" ht="13.8" x14ac:dyDescent="0.25">
      <c r="A482" s="115" t="s">
        <v>62</v>
      </c>
      <c r="B482" s="116">
        <v>3261396</v>
      </c>
      <c r="C482" s="117" t="s">
        <v>465</v>
      </c>
      <c r="D482" s="116" t="s">
        <v>900</v>
      </c>
      <c r="E482" s="117" t="s">
        <v>511</v>
      </c>
      <c r="F482" s="117" t="s">
        <v>1179</v>
      </c>
      <c r="G482" s="116">
        <v>1</v>
      </c>
      <c r="H482" s="118">
        <v>15.877000000000001</v>
      </c>
      <c r="I482" s="118">
        <v>12.77</v>
      </c>
      <c r="J482" s="119">
        <v>704</v>
      </c>
      <c r="K482" s="117" t="s">
        <v>1180</v>
      </c>
      <c r="L482" s="116" t="s">
        <v>68</v>
      </c>
    </row>
    <row r="483" spans="1:12" ht="13.8" x14ac:dyDescent="0.25">
      <c r="A483" s="115" t="s">
        <v>62</v>
      </c>
      <c r="B483" s="116">
        <v>3261397</v>
      </c>
      <c r="C483" s="117" t="s">
        <v>465</v>
      </c>
      <c r="D483" s="116" t="s">
        <v>900</v>
      </c>
      <c r="E483" s="117" t="s">
        <v>514</v>
      </c>
      <c r="F483" s="117" t="s">
        <v>1181</v>
      </c>
      <c r="G483" s="116">
        <v>1</v>
      </c>
      <c r="H483" s="118">
        <v>0.80700000000000005</v>
      </c>
      <c r="I483" s="118">
        <v>12.77</v>
      </c>
      <c r="J483" s="119">
        <v>693</v>
      </c>
      <c r="K483" s="117" t="s">
        <v>1182</v>
      </c>
      <c r="L483" s="116" t="s">
        <v>68</v>
      </c>
    </row>
    <row r="484" spans="1:12" ht="13.8" x14ac:dyDescent="0.25">
      <c r="A484" s="115" t="s">
        <v>62</v>
      </c>
      <c r="B484" s="116">
        <v>3261398</v>
      </c>
      <c r="C484" s="117" t="s">
        <v>465</v>
      </c>
      <c r="D484" s="116" t="s">
        <v>900</v>
      </c>
      <c r="E484" s="117" t="s">
        <v>517</v>
      </c>
      <c r="F484" s="117" t="s">
        <v>1183</v>
      </c>
      <c r="G484" s="116">
        <v>1</v>
      </c>
      <c r="H484" s="118">
        <v>17.463999999999999</v>
      </c>
      <c r="I484" s="118">
        <v>13.547000000000001</v>
      </c>
      <c r="J484" s="119">
        <v>755</v>
      </c>
      <c r="K484" s="117" t="s">
        <v>1184</v>
      </c>
      <c r="L484" s="116" t="s">
        <v>68</v>
      </c>
    </row>
    <row r="485" spans="1:12" ht="13.8" x14ac:dyDescent="0.25">
      <c r="A485" s="115" t="s">
        <v>62</v>
      </c>
      <c r="B485" s="116">
        <v>3261399</v>
      </c>
      <c r="C485" s="117" t="s">
        <v>465</v>
      </c>
      <c r="D485" s="116" t="s">
        <v>900</v>
      </c>
      <c r="E485" s="117" t="s">
        <v>520</v>
      </c>
      <c r="F485" s="117" t="s">
        <v>1185</v>
      </c>
      <c r="G485" s="116">
        <v>1</v>
      </c>
      <c r="H485" s="118">
        <v>0.88800000000000001</v>
      </c>
      <c r="I485" s="118">
        <v>13.547000000000001</v>
      </c>
      <c r="J485" s="119">
        <v>744</v>
      </c>
      <c r="K485" s="117" t="s">
        <v>1186</v>
      </c>
      <c r="L485" s="116" t="s">
        <v>68</v>
      </c>
    </row>
    <row r="486" spans="1:12" ht="13.8" x14ac:dyDescent="0.25">
      <c r="A486" s="115" t="s">
        <v>62</v>
      </c>
      <c r="B486" s="116">
        <v>3261400</v>
      </c>
      <c r="C486" s="117" t="s">
        <v>465</v>
      </c>
      <c r="D486" s="116" t="s">
        <v>900</v>
      </c>
      <c r="E486" s="117" t="s">
        <v>523</v>
      </c>
      <c r="F486" s="117" t="s">
        <v>1187</v>
      </c>
      <c r="G486" s="116">
        <v>1</v>
      </c>
      <c r="H486" s="118">
        <v>19.052</v>
      </c>
      <c r="I486" s="118">
        <v>14.324</v>
      </c>
      <c r="J486" s="119">
        <v>788</v>
      </c>
      <c r="K486" s="117" t="s">
        <v>1188</v>
      </c>
      <c r="L486" s="116" t="s">
        <v>68</v>
      </c>
    </row>
    <row r="487" spans="1:12" ht="13.8" x14ac:dyDescent="0.25">
      <c r="A487" s="115" t="s">
        <v>62</v>
      </c>
      <c r="B487" s="116">
        <v>3261401</v>
      </c>
      <c r="C487" s="117" t="s">
        <v>465</v>
      </c>
      <c r="D487" s="116" t="s">
        <v>900</v>
      </c>
      <c r="E487" s="117" t="s">
        <v>526</v>
      </c>
      <c r="F487" s="117" t="s">
        <v>1189</v>
      </c>
      <c r="G487" s="116">
        <v>1</v>
      </c>
      <c r="H487" s="118">
        <v>2.3130000000000002</v>
      </c>
      <c r="I487" s="118">
        <v>19.844000000000001</v>
      </c>
      <c r="J487" s="119">
        <v>1636</v>
      </c>
      <c r="K487" s="117" t="s">
        <v>1190</v>
      </c>
      <c r="L487" s="116" t="s">
        <v>68</v>
      </c>
    </row>
    <row r="488" spans="1:12" ht="13.8" x14ac:dyDescent="0.25">
      <c r="A488" s="115" t="s">
        <v>62</v>
      </c>
      <c r="B488" s="116">
        <v>3261402</v>
      </c>
      <c r="C488" s="117" t="s">
        <v>465</v>
      </c>
      <c r="D488" s="116" t="s">
        <v>900</v>
      </c>
      <c r="E488" s="117" t="s">
        <v>529</v>
      </c>
      <c r="F488" s="117" t="s">
        <v>1191</v>
      </c>
      <c r="G488" s="116">
        <v>1</v>
      </c>
      <c r="H488" s="118">
        <v>2.5</v>
      </c>
      <c r="I488" s="118">
        <v>21.047999999999998</v>
      </c>
      <c r="J488" s="119">
        <v>1754</v>
      </c>
      <c r="K488" s="117" t="s">
        <v>1192</v>
      </c>
      <c r="L488" s="116" t="s">
        <v>68</v>
      </c>
    </row>
    <row r="489" spans="1:12" ht="13.8" x14ac:dyDescent="0.25">
      <c r="A489" s="115" t="s">
        <v>62</v>
      </c>
      <c r="B489" s="116">
        <v>3261403</v>
      </c>
      <c r="C489" s="117" t="s">
        <v>465</v>
      </c>
      <c r="D489" s="116" t="s">
        <v>900</v>
      </c>
      <c r="E489" s="117" t="s">
        <v>532</v>
      </c>
      <c r="F489" s="117" t="s">
        <v>1193</v>
      </c>
      <c r="G489" s="116">
        <v>1</v>
      </c>
      <c r="H489" s="118">
        <v>0.96899999999999997</v>
      </c>
      <c r="I489" s="118">
        <v>14.324</v>
      </c>
      <c r="J489" s="119">
        <v>795</v>
      </c>
      <c r="K489" s="117" t="s">
        <v>1194</v>
      </c>
      <c r="L489" s="116" t="s">
        <v>68</v>
      </c>
    </row>
    <row r="490" spans="1:12" ht="13.8" x14ac:dyDescent="0.25">
      <c r="A490" s="115" t="s">
        <v>62</v>
      </c>
      <c r="B490" s="116">
        <v>3261404</v>
      </c>
      <c r="C490" s="117" t="s">
        <v>465</v>
      </c>
      <c r="D490" s="116" t="s">
        <v>900</v>
      </c>
      <c r="E490" s="117" t="s">
        <v>535</v>
      </c>
      <c r="F490" s="117" t="s">
        <v>1195</v>
      </c>
      <c r="G490" s="116">
        <v>1</v>
      </c>
      <c r="H490" s="118">
        <v>20.64</v>
      </c>
      <c r="I490" s="118">
        <v>15.101000000000001</v>
      </c>
      <c r="J490" s="119">
        <v>861</v>
      </c>
      <c r="K490" s="117" t="s">
        <v>1196</v>
      </c>
      <c r="L490" s="116" t="s">
        <v>68</v>
      </c>
    </row>
    <row r="491" spans="1:12" ht="13.8" x14ac:dyDescent="0.25">
      <c r="A491" s="115" t="s">
        <v>62</v>
      </c>
      <c r="B491" s="116">
        <v>3261405</v>
      </c>
      <c r="C491" s="117" t="s">
        <v>465</v>
      </c>
      <c r="D491" s="116" t="s">
        <v>900</v>
      </c>
      <c r="E491" s="117" t="s">
        <v>538</v>
      </c>
      <c r="F491" s="117" t="s">
        <v>1197</v>
      </c>
      <c r="G491" s="116">
        <v>1</v>
      </c>
      <c r="H491" s="118">
        <v>1.0489999999999999</v>
      </c>
      <c r="I491" s="118">
        <v>15.101000000000001</v>
      </c>
      <c r="J491" s="119">
        <v>848</v>
      </c>
      <c r="K491" s="117" t="s">
        <v>1198</v>
      </c>
      <c r="L491" s="116" t="s">
        <v>68</v>
      </c>
    </row>
    <row r="492" spans="1:12" ht="13.8" x14ac:dyDescent="0.25">
      <c r="A492" s="115" t="s">
        <v>62</v>
      </c>
      <c r="B492" s="116">
        <v>3261406</v>
      </c>
      <c r="C492" s="117" t="s">
        <v>465</v>
      </c>
      <c r="D492" s="116" t="s">
        <v>900</v>
      </c>
      <c r="E492" s="117" t="s">
        <v>541</v>
      </c>
      <c r="F492" s="117" t="s">
        <v>1199</v>
      </c>
      <c r="G492" s="116">
        <v>1</v>
      </c>
      <c r="H492" s="118">
        <v>22.227</v>
      </c>
      <c r="I492" s="118">
        <v>15.878</v>
      </c>
      <c r="J492" s="119">
        <v>914</v>
      </c>
      <c r="K492" s="117" t="s">
        <v>1200</v>
      </c>
      <c r="L492" s="116" t="s">
        <v>68</v>
      </c>
    </row>
    <row r="493" spans="1:12" ht="13.8" x14ac:dyDescent="0.25">
      <c r="A493" s="115" t="s">
        <v>62</v>
      </c>
      <c r="B493" s="116">
        <v>3261407</v>
      </c>
      <c r="C493" s="117" t="s">
        <v>465</v>
      </c>
      <c r="D493" s="116" t="s">
        <v>900</v>
      </c>
      <c r="E493" s="117" t="s">
        <v>544</v>
      </c>
      <c r="F493" s="117" t="s">
        <v>1201</v>
      </c>
      <c r="G493" s="116">
        <v>1</v>
      </c>
      <c r="H493" s="118">
        <v>1.1299999999999999</v>
      </c>
      <c r="I493" s="118">
        <v>15.878</v>
      </c>
      <c r="J493" s="119">
        <v>885</v>
      </c>
      <c r="K493" s="117" t="s">
        <v>1202</v>
      </c>
      <c r="L493" s="116" t="s">
        <v>68</v>
      </c>
    </row>
    <row r="494" spans="1:12" ht="13.8" x14ac:dyDescent="0.25">
      <c r="A494" s="115" t="s">
        <v>62</v>
      </c>
      <c r="B494" s="116">
        <v>3261408</v>
      </c>
      <c r="C494" s="117" t="s">
        <v>465</v>
      </c>
      <c r="D494" s="116" t="s">
        <v>900</v>
      </c>
      <c r="E494" s="117" t="s">
        <v>547</v>
      </c>
      <c r="F494" s="117" t="s">
        <v>1203</v>
      </c>
      <c r="G494" s="116">
        <v>1</v>
      </c>
      <c r="H494" s="118">
        <v>23.815000000000001</v>
      </c>
      <c r="I494" s="118">
        <v>16.655000000000001</v>
      </c>
      <c r="J494" s="119">
        <v>966</v>
      </c>
      <c r="K494" s="117" t="s">
        <v>1204</v>
      </c>
      <c r="L494" s="116" t="s">
        <v>68</v>
      </c>
    </row>
    <row r="495" spans="1:12" ht="13.8" x14ac:dyDescent="0.25">
      <c r="A495" s="115" t="s">
        <v>62</v>
      </c>
      <c r="B495" s="116">
        <v>3261409</v>
      </c>
      <c r="C495" s="117" t="s">
        <v>465</v>
      </c>
      <c r="D495" s="116" t="s">
        <v>900</v>
      </c>
      <c r="E495" s="117" t="s">
        <v>550</v>
      </c>
      <c r="F495" s="117" t="s">
        <v>1205</v>
      </c>
      <c r="G495" s="116">
        <v>1</v>
      </c>
      <c r="H495" s="118">
        <v>1.2110000000000001</v>
      </c>
      <c r="I495" s="118">
        <v>16.655000000000001</v>
      </c>
      <c r="J495" s="119">
        <v>950</v>
      </c>
      <c r="K495" s="117" t="s">
        <v>1206</v>
      </c>
      <c r="L495" s="116" t="s">
        <v>68</v>
      </c>
    </row>
    <row r="496" spans="1:12" ht="13.8" x14ac:dyDescent="0.25">
      <c r="A496" s="115" t="s">
        <v>62</v>
      </c>
      <c r="B496" s="116">
        <v>3261410</v>
      </c>
      <c r="C496" s="117" t="s">
        <v>465</v>
      </c>
      <c r="D496" s="116" t="s">
        <v>900</v>
      </c>
      <c r="E496" s="117" t="s">
        <v>553</v>
      </c>
      <c r="F496" s="117" t="s">
        <v>1207</v>
      </c>
      <c r="G496" s="116">
        <v>1</v>
      </c>
      <c r="H496" s="118">
        <v>25.402999999999999</v>
      </c>
      <c r="I496" s="118">
        <v>17.431999999999999</v>
      </c>
      <c r="J496" s="119">
        <v>1008</v>
      </c>
      <c r="K496" s="117" t="s">
        <v>1208</v>
      </c>
      <c r="L496" s="116" t="s">
        <v>68</v>
      </c>
    </row>
    <row r="497" spans="1:12" ht="13.8" x14ac:dyDescent="0.25">
      <c r="A497" s="115" t="s">
        <v>62</v>
      </c>
      <c r="B497" s="116">
        <v>3261411</v>
      </c>
      <c r="C497" s="117" t="s">
        <v>465</v>
      </c>
      <c r="D497" s="116" t="s">
        <v>900</v>
      </c>
      <c r="E497" s="117" t="s">
        <v>556</v>
      </c>
      <c r="F497" s="117" t="s">
        <v>1209</v>
      </c>
      <c r="G497" s="116">
        <v>1</v>
      </c>
      <c r="H497" s="118">
        <v>1.292</v>
      </c>
      <c r="I497" s="118">
        <v>17.431999999999999</v>
      </c>
      <c r="J497" s="119">
        <v>1002</v>
      </c>
      <c r="K497" s="117" t="s">
        <v>1210</v>
      </c>
      <c r="L497" s="116" t="s">
        <v>68</v>
      </c>
    </row>
    <row r="498" spans="1:12" ht="13.8" x14ac:dyDescent="0.25">
      <c r="A498" s="115" t="s">
        <v>62</v>
      </c>
      <c r="B498" s="116">
        <v>3261412</v>
      </c>
      <c r="C498" s="117" t="s">
        <v>465</v>
      </c>
      <c r="D498" s="116" t="s">
        <v>900</v>
      </c>
      <c r="E498" s="117" t="s">
        <v>559</v>
      </c>
      <c r="F498" s="117" t="s">
        <v>1211</v>
      </c>
      <c r="G498" s="116">
        <v>1</v>
      </c>
      <c r="H498" s="118">
        <v>2</v>
      </c>
      <c r="I498" s="118">
        <v>10</v>
      </c>
      <c r="J498" s="119">
        <v>1291</v>
      </c>
      <c r="K498" s="117" t="s">
        <v>1212</v>
      </c>
      <c r="L498" s="116" t="s">
        <v>68</v>
      </c>
    </row>
    <row r="499" spans="1:12" ht="13.8" x14ac:dyDescent="0.25">
      <c r="A499" s="115" t="s">
        <v>62</v>
      </c>
      <c r="B499" s="116">
        <v>3261413</v>
      </c>
      <c r="C499" s="117" t="s">
        <v>465</v>
      </c>
      <c r="D499" s="116" t="s">
        <v>900</v>
      </c>
      <c r="E499" s="117" t="s">
        <v>562</v>
      </c>
      <c r="F499" s="117" t="s">
        <v>1213</v>
      </c>
      <c r="G499" s="116">
        <v>1</v>
      </c>
      <c r="H499" s="118">
        <v>0.5</v>
      </c>
      <c r="I499" s="118">
        <v>1</v>
      </c>
      <c r="J499" s="119">
        <v>134</v>
      </c>
      <c r="K499" s="117" t="s">
        <v>1214</v>
      </c>
      <c r="L499" s="116" t="s">
        <v>68</v>
      </c>
    </row>
    <row r="500" spans="1:12" ht="13.8" x14ac:dyDescent="0.25">
      <c r="A500" s="115" t="s">
        <v>62</v>
      </c>
      <c r="B500" s="116">
        <v>3261414</v>
      </c>
      <c r="C500" s="117" t="s">
        <v>465</v>
      </c>
      <c r="D500" s="116" t="s">
        <v>900</v>
      </c>
      <c r="E500" s="117" t="s">
        <v>565</v>
      </c>
      <c r="F500" s="117" t="s">
        <v>1215</v>
      </c>
      <c r="G500" s="116">
        <v>1</v>
      </c>
      <c r="H500" s="118">
        <v>0.5</v>
      </c>
      <c r="I500" s="118">
        <v>2</v>
      </c>
      <c r="J500" s="119">
        <v>167</v>
      </c>
      <c r="K500" s="117" t="s">
        <v>1216</v>
      </c>
      <c r="L500" s="116" t="s">
        <v>68</v>
      </c>
    </row>
    <row r="501" spans="1:12" ht="13.8" x14ac:dyDescent="0.25">
      <c r="A501" s="115" t="s">
        <v>62</v>
      </c>
      <c r="B501" s="116">
        <v>3261415</v>
      </c>
      <c r="C501" s="117" t="s">
        <v>465</v>
      </c>
      <c r="D501" s="116" t="s">
        <v>900</v>
      </c>
      <c r="E501" s="117" t="s">
        <v>568</v>
      </c>
      <c r="F501" s="117" t="s">
        <v>1217</v>
      </c>
      <c r="G501" s="116">
        <v>1</v>
      </c>
      <c r="H501" s="118">
        <v>1</v>
      </c>
      <c r="I501" s="118">
        <v>1</v>
      </c>
      <c r="J501" s="119">
        <v>372</v>
      </c>
      <c r="K501" s="117" t="s">
        <v>1218</v>
      </c>
      <c r="L501" s="116" t="s">
        <v>68</v>
      </c>
    </row>
    <row r="502" spans="1:12" ht="13.8" x14ac:dyDescent="0.25">
      <c r="A502" s="115" t="s">
        <v>62</v>
      </c>
      <c r="B502" s="116">
        <v>3262689</v>
      </c>
      <c r="C502" s="117" t="s">
        <v>465</v>
      </c>
      <c r="D502" s="116" t="s">
        <v>900</v>
      </c>
      <c r="E502" s="117" t="s">
        <v>571</v>
      </c>
      <c r="F502" s="117" t="s">
        <v>1219</v>
      </c>
      <c r="G502" s="116">
        <v>1</v>
      </c>
      <c r="H502" s="118">
        <v>0.39</v>
      </c>
      <c r="I502" s="118">
        <v>4</v>
      </c>
      <c r="J502" s="119">
        <v>393</v>
      </c>
      <c r="K502" s="117" t="s">
        <v>1220</v>
      </c>
      <c r="L502" s="116" t="s">
        <v>68</v>
      </c>
    </row>
    <row r="503" spans="1:12" ht="13.8" x14ac:dyDescent="0.25">
      <c r="A503" s="115" t="s">
        <v>62</v>
      </c>
      <c r="B503" s="116">
        <v>3261417</v>
      </c>
      <c r="C503" s="117" t="s">
        <v>465</v>
      </c>
      <c r="D503" s="116" t="s">
        <v>900</v>
      </c>
      <c r="E503" s="117" t="s">
        <v>574</v>
      </c>
      <c r="F503" s="117" t="s">
        <v>1221</v>
      </c>
      <c r="G503" s="116">
        <v>1</v>
      </c>
      <c r="H503" s="118">
        <v>0.222</v>
      </c>
      <c r="I503" s="118">
        <v>13</v>
      </c>
      <c r="J503" s="119">
        <v>676</v>
      </c>
      <c r="K503" s="117" t="s">
        <v>1222</v>
      </c>
      <c r="L503" s="116" t="s">
        <v>68</v>
      </c>
    </row>
    <row r="504" spans="1:12" ht="13.8" x14ac:dyDescent="0.25">
      <c r="A504" s="115" t="s">
        <v>62</v>
      </c>
      <c r="B504" s="116">
        <v>3261656</v>
      </c>
      <c r="C504" s="117" t="s">
        <v>63</v>
      </c>
      <c r="D504" s="116" t="s">
        <v>1223</v>
      </c>
      <c r="E504" s="117" t="s">
        <v>65</v>
      </c>
      <c r="F504" s="117" t="s">
        <v>1224</v>
      </c>
      <c r="G504" s="116">
        <v>1</v>
      </c>
      <c r="H504" s="118">
        <v>6.0279999999999996</v>
      </c>
      <c r="I504" s="118">
        <v>25</v>
      </c>
      <c r="J504" s="119">
        <v>1752</v>
      </c>
      <c r="K504" s="117" t="s">
        <v>1225</v>
      </c>
      <c r="L504" s="116" t="s">
        <v>68</v>
      </c>
    </row>
    <row r="505" spans="1:12" ht="13.8" x14ac:dyDescent="0.25">
      <c r="A505" s="115" t="s">
        <v>62</v>
      </c>
      <c r="B505" s="116">
        <v>3261657</v>
      </c>
      <c r="C505" s="117" t="s">
        <v>63</v>
      </c>
      <c r="D505" s="116" t="s">
        <v>1223</v>
      </c>
      <c r="E505" s="117" t="s">
        <v>69</v>
      </c>
      <c r="F505" s="117" t="s">
        <v>1226</v>
      </c>
      <c r="G505" s="116">
        <v>1</v>
      </c>
      <c r="H505" s="118">
        <v>6.0279999999999996</v>
      </c>
      <c r="I505" s="118">
        <v>25</v>
      </c>
      <c r="J505" s="119">
        <v>1752</v>
      </c>
      <c r="K505" s="117" t="s">
        <v>1227</v>
      </c>
      <c r="L505" s="116" t="s">
        <v>68</v>
      </c>
    </row>
    <row r="506" spans="1:12" ht="13.8" x14ac:dyDescent="0.25">
      <c r="A506" s="115" t="s">
        <v>62</v>
      </c>
      <c r="B506" s="116">
        <v>3261658</v>
      </c>
      <c r="C506" s="117" t="s">
        <v>63</v>
      </c>
      <c r="D506" s="116" t="s">
        <v>1223</v>
      </c>
      <c r="E506" s="117" t="s">
        <v>72</v>
      </c>
      <c r="F506" s="117" t="s">
        <v>1228</v>
      </c>
      <c r="G506" s="116">
        <v>1</v>
      </c>
      <c r="H506" s="118">
        <v>7.5350000000000001</v>
      </c>
      <c r="I506" s="118">
        <v>27</v>
      </c>
      <c r="J506" s="119">
        <v>1923</v>
      </c>
      <c r="K506" s="117" t="s">
        <v>1229</v>
      </c>
      <c r="L506" s="116" t="s">
        <v>68</v>
      </c>
    </row>
    <row r="507" spans="1:12" ht="13.8" x14ac:dyDescent="0.25">
      <c r="A507" s="115" t="s">
        <v>62</v>
      </c>
      <c r="B507" s="116">
        <v>3261659</v>
      </c>
      <c r="C507" s="117" t="s">
        <v>63</v>
      </c>
      <c r="D507" s="116" t="s">
        <v>1223</v>
      </c>
      <c r="E507" s="117" t="s">
        <v>75</v>
      </c>
      <c r="F507" s="117" t="s">
        <v>1230</v>
      </c>
      <c r="G507" s="116">
        <v>1</v>
      </c>
      <c r="H507" s="118">
        <v>7.5350000000000001</v>
      </c>
      <c r="I507" s="118">
        <v>27</v>
      </c>
      <c r="J507" s="119">
        <v>1923</v>
      </c>
      <c r="K507" s="117" t="s">
        <v>1231</v>
      </c>
      <c r="L507" s="116" t="s">
        <v>68</v>
      </c>
    </row>
    <row r="508" spans="1:12" ht="13.8" x14ac:dyDescent="0.25">
      <c r="A508" s="115" t="s">
        <v>62</v>
      </c>
      <c r="B508" s="116">
        <v>3261660</v>
      </c>
      <c r="C508" s="117" t="s">
        <v>63</v>
      </c>
      <c r="D508" s="116" t="s">
        <v>1223</v>
      </c>
      <c r="E508" s="117" t="s">
        <v>78</v>
      </c>
      <c r="F508" s="117" t="s">
        <v>1232</v>
      </c>
      <c r="G508" s="116">
        <v>1</v>
      </c>
      <c r="H508" s="118">
        <v>7.5350000000000001</v>
      </c>
      <c r="I508" s="118">
        <v>35</v>
      </c>
      <c r="J508" s="119">
        <v>2435</v>
      </c>
      <c r="K508" s="117" t="s">
        <v>1233</v>
      </c>
      <c r="L508" s="116" t="s">
        <v>68</v>
      </c>
    </row>
    <row r="509" spans="1:12" ht="13.8" x14ac:dyDescent="0.25">
      <c r="A509" s="115" t="s">
        <v>62</v>
      </c>
      <c r="B509" s="116">
        <v>3261661</v>
      </c>
      <c r="C509" s="117" t="s">
        <v>63</v>
      </c>
      <c r="D509" s="116" t="s">
        <v>1223</v>
      </c>
      <c r="E509" s="117" t="s">
        <v>81</v>
      </c>
      <c r="F509" s="117" t="s">
        <v>1234</v>
      </c>
      <c r="G509" s="116">
        <v>1</v>
      </c>
      <c r="H509" s="118">
        <v>7.5350000000000001</v>
      </c>
      <c r="I509" s="118">
        <v>35</v>
      </c>
      <c r="J509" s="119">
        <v>2435</v>
      </c>
      <c r="K509" s="117" t="s">
        <v>1235</v>
      </c>
      <c r="L509" s="116" t="s">
        <v>68</v>
      </c>
    </row>
    <row r="510" spans="1:12" ht="13.8" x14ac:dyDescent="0.25">
      <c r="A510" s="115" t="s">
        <v>62</v>
      </c>
      <c r="B510" s="116">
        <v>3261662</v>
      </c>
      <c r="C510" s="117" t="s">
        <v>63</v>
      </c>
      <c r="D510" s="116" t="s">
        <v>1223</v>
      </c>
      <c r="E510" s="117" t="s">
        <v>84</v>
      </c>
      <c r="F510" s="117" t="s">
        <v>1236</v>
      </c>
      <c r="G510" s="116">
        <v>1</v>
      </c>
      <c r="H510" s="118">
        <v>9.0419999999999998</v>
      </c>
      <c r="I510" s="118">
        <v>31</v>
      </c>
      <c r="J510" s="119">
        <v>2095</v>
      </c>
      <c r="K510" s="117" t="s">
        <v>1237</v>
      </c>
      <c r="L510" s="116" t="s">
        <v>68</v>
      </c>
    </row>
    <row r="511" spans="1:12" ht="13.8" x14ac:dyDescent="0.25">
      <c r="A511" s="115" t="s">
        <v>62</v>
      </c>
      <c r="B511" s="116">
        <v>3261663</v>
      </c>
      <c r="C511" s="117" t="s">
        <v>63</v>
      </c>
      <c r="D511" s="116" t="s">
        <v>1223</v>
      </c>
      <c r="E511" s="117" t="s">
        <v>87</v>
      </c>
      <c r="F511" s="117" t="s">
        <v>1238</v>
      </c>
      <c r="G511" s="116">
        <v>1</v>
      </c>
      <c r="H511" s="118">
        <v>9.0419999999999998</v>
      </c>
      <c r="I511" s="118">
        <v>31</v>
      </c>
      <c r="J511" s="119">
        <v>2095</v>
      </c>
      <c r="K511" s="117" t="s">
        <v>1239</v>
      </c>
      <c r="L511" s="116" t="s">
        <v>68</v>
      </c>
    </row>
    <row r="512" spans="1:12" ht="13.8" x14ac:dyDescent="0.25">
      <c r="A512" s="115" t="s">
        <v>62</v>
      </c>
      <c r="B512" s="116">
        <v>3033477</v>
      </c>
      <c r="C512" s="117" t="s">
        <v>63</v>
      </c>
      <c r="D512" s="116" t="s">
        <v>1223</v>
      </c>
      <c r="E512" s="117" t="s">
        <v>90</v>
      </c>
      <c r="F512" s="117" t="s">
        <v>1240</v>
      </c>
      <c r="G512" s="116">
        <v>1</v>
      </c>
      <c r="H512" s="118">
        <v>9</v>
      </c>
      <c r="I512" s="118">
        <v>32</v>
      </c>
      <c r="J512" s="119">
        <v>2610</v>
      </c>
      <c r="K512" s="117" t="s">
        <v>1241</v>
      </c>
      <c r="L512" s="116"/>
    </row>
    <row r="513" spans="1:12" ht="13.8" x14ac:dyDescent="0.25">
      <c r="A513" s="115" t="s">
        <v>62</v>
      </c>
      <c r="B513" s="116">
        <v>3033478</v>
      </c>
      <c r="C513" s="117" t="s">
        <v>63</v>
      </c>
      <c r="D513" s="116" t="s">
        <v>1223</v>
      </c>
      <c r="E513" s="117" t="s">
        <v>93</v>
      </c>
      <c r="F513" s="117" t="s">
        <v>1242</v>
      </c>
      <c r="G513" s="116">
        <v>1</v>
      </c>
      <c r="H513" s="118">
        <v>9</v>
      </c>
      <c r="I513" s="118">
        <v>32</v>
      </c>
      <c r="J513" s="119">
        <v>2610</v>
      </c>
      <c r="K513" s="117" t="s">
        <v>1243</v>
      </c>
      <c r="L513" s="116"/>
    </row>
    <row r="514" spans="1:12" ht="13.8" x14ac:dyDescent="0.25">
      <c r="A514" s="115" t="s">
        <v>62</v>
      </c>
      <c r="B514" s="116">
        <v>3261664</v>
      </c>
      <c r="C514" s="117" t="s">
        <v>63</v>
      </c>
      <c r="D514" s="116" t="s">
        <v>1223</v>
      </c>
      <c r="E514" s="117" t="s">
        <v>96</v>
      </c>
      <c r="F514" s="117" t="s">
        <v>1244</v>
      </c>
      <c r="G514" s="116">
        <v>1</v>
      </c>
      <c r="H514" s="118">
        <v>10.548999999999999</v>
      </c>
      <c r="I514" s="118">
        <v>36</v>
      </c>
      <c r="J514" s="119">
        <v>2184</v>
      </c>
      <c r="K514" s="117" t="s">
        <v>1245</v>
      </c>
      <c r="L514" s="116" t="s">
        <v>68</v>
      </c>
    </row>
    <row r="515" spans="1:12" ht="13.8" x14ac:dyDescent="0.25">
      <c r="A515" s="115" t="s">
        <v>62</v>
      </c>
      <c r="B515" s="116">
        <v>3261665</v>
      </c>
      <c r="C515" s="117" t="s">
        <v>63</v>
      </c>
      <c r="D515" s="116" t="s">
        <v>1223</v>
      </c>
      <c r="E515" s="117" t="s">
        <v>99</v>
      </c>
      <c r="F515" s="117" t="s">
        <v>1246</v>
      </c>
      <c r="G515" s="116">
        <v>1</v>
      </c>
      <c r="H515" s="118">
        <v>10.548999999999999</v>
      </c>
      <c r="I515" s="118">
        <v>36</v>
      </c>
      <c r="J515" s="119">
        <v>2184</v>
      </c>
      <c r="K515" s="117" t="s">
        <v>1247</v>
      </c>
      <c r="L515" s="116" t="s">
        <v>68</v>
      </c>
    </row>
    <row r="516" spans="1:12" ht="13.8" x14ac:dyDescent="0.25">
      <c r="A516" s="115" t="s">
        <v>62</v>
      </c>
      <c r="B516" s="116">
        <v>3261666</v>
      </c>
      <c r="C516" s="117" t="s">
        <v>63</v>
      </c>
      <c r="D516" s="116" t="s">
        <v>1223</v>
      </c>
      <c r="E516" s="117" t="s">
        <v>102</v>
      </c>
      <c r="F516" s="117" t="s">
        <v>1248</v>
      </c>
      <c r="G516" s="116">
        <v>1</v>
      </c>
      <c r="H516" s="118">
        <v>10.548999999999999</v>
      </c>
      <c r="I516" s="118">
        <v>47</v>
      </c>
      <c r="J516" s="119">
        <v>2783</v>
      </c>
      <c r="K516" s="117" t="s">
        <v>1249</v>
      </c>
      <c r="L516" s="116" t="s">
        <v>68</v>
      </c>
    </row>
    <row r="517" spans="1:12" ht="13.8" x14ac:dyDescent="0.25">
      <c r="A517" s="115" t="s">
        <v>62</v>
      </c>
      <c r="B517" s="116">
        <v>3261667</v>
      </c>
      <c r="C517" s="117" t="s">
        <v>63</v>
      </c>
      <c r="D517" s="116" t="s">
        <v>1223</v>
      </c>
      <c r="E517" s="117" t="s">
        <v>105</v>
      </c>
      <c r="F517" s="117" t="s">
        <v>1250</v>
      </c>
      <c r="G517" s="116">
        <v>1</v>
      </c>
      <c r="H517" s="118">
        <v>10.548999999999999</v>
      </c>
      <c r="I517" s="118">
        <v>47</v>
      </c>
      <c r="J517" s="119">
        <v>2783</v>
      </c>
      <c r="K517" s="117" t="s">
        <v>1251</v>
      </c>
      <c r="L517" s="116" t="s">
        <v>68</v>
      </c>
    </row>
    <row r="518" spans="1:12" ht="13.8" x14ac:dyDescent="0.25">
      <c r="A518" s="115" t="s">
        <v>62</v>
      </c>
      <c r="B518" s="116">
        <v>3031030</v>
      </c>
      <c r="C518" s="117" t="s">
        <v>63</v>
      </c>
      <c r="D518" s="116" t="s">
        <v>1223</v>
      </c>
      <c r="E518" s="117" t="s">
        <v>108</v>
      </c>
      <c r="F518" s="117" t="s">
        <v>1252</v>
      </c>
      <c r="G518" s="116">
        <v>1</v>
      </c>
      <c r="H518" s="118">
        <v>13.707000000000001</v>
      </c>
      <c r="I518" s="118">
        <v>37</v>
      </c>
      <c r="J518" s="119">
        <v>2411</v>
      </c>
      <c r="K518" s="117" t="s">
        <v>1253</v>
      </c>
      <c r="L518" s="116"/>
    </row>
    <row r="519" spans="1:12" ht="13.8" x14ac:dyDescent="0.25">
      <c r="A519" s="115" t="s">
        <v>62</v>
      </c>
      <c r="B519" s="116">
        <v>3031031</v>
      </c>
      <c r="C519" s="117" t="s">
        <v>63</v>
      </c>
      <c r="D519" s="116" t="s">
        <v>1223</v>
      </c>
      <c r="E519" s="117" t="s">
        <v>111</v>
      </c>
      <c r="F519" s="117" t="s">
        <v>1254</v>
      </c>
      <c r="G519" s="116">
        <v>1</v>
      </c>
      <c r="H519" s="118">
        <v>13.707000000000001</v>
      </c>
      <c r="I519" s="118">
        <v>37</v>
      </c>
      <c r="J519" s="119">
        <v>2411</v>
      </c>
      <c r="K519" s="117" t="s">
        <v>1255</v>
      </c>
      <c r="L519" s="116"/>
    </row>
    <row r="520" spans="1:12" ht="13.8" x14ac:dyDescent="0.25">
      <c r="A520" s="115" t="s">
        <v>62</v>
      </c>
      <c r="B520" s="116">
        <v>3031028</v>
      </c>
      <c r="C520" s="117" t="s">
        <v>63</v>
      </c>
      <c r="D520" s="116" t="s">
        <v>1223</v>
      </c>
      <c r="E520" s="117" t="s">
        <v>114</v>
      </c>
      <c r="F520" s="117" t="s">
        <v>1256</v>
      </c>
      <c r="G520" s="116">
        <v>1</v>
      </c>
      <c r="H520" s="118">
        <v>13.707000000000001</v>
      </c>
      <c r="I520" s="118">
        <v>42</v>
      </c>
      <c r="J520" s="119">
        <v>2955</v>
      </c>
      <c r="K520" s="117" t="s">
        <v>1257</v>
      </c>
      <c r="L520" s="116"/>
    </row>
    <row r="521" spans="1:12" ht="13.8" x14ac:dyDescent="0.25">
      <c r="A521" s="115" t="s">
        <v>62</v>
      </c>
      <c r="B521" s="116">
        <v>3031029</v>
      </c>
      <c r="C521" s="117" t="s">
        <v>63</v>
      </c>
      <c r="D521" s="116" t="s">
        <v>1223</v>
      </c>
      <c r="E521" s="117" t="s">
        <v>117</v>
      </c>
      <c r="F521" s="117" t="s">
        <v>1258</v>
      </c>
      <c r="G521" s="116">
        <v>1</v>
      </c>
      <c r="H521" s="118">
        <v>13.707000000000001</v>
      </c>
      <c r="I521" s="118">
        <v>42</v>
      </c>
      <c r="J521" s="119">
        <v>2955</v>
      </c>
      <c r="K521" s="117" t="s">
        <v>1259</v>
      </c>
      <c r="L521" s="116"/>
    </row>
    <row r="522" spans="1:12" ht="13.8" x14ac:dyDescent="0.25">
      <c r="A522" s="115" t="s">
        <v>62</v>
      </c>
      <c r="B522" s="116">
        <v>3261668</v>
      </c>
      <c r="C522" s="117" t="s">
        <v>63</v>
      </c>
      <c r="D522" s="116" t="s">
        <v>1223</v>
      </c>
      <c r="E522" s="117" t="s">
        <v>120</v>
      </c>
      <c r="F522" s="117" t="s">
        <v>1260</v>
      </c>
      <c r="G522" s="116">
        <v>1</v>
      </c>
      <c r="H522" s="118">
        <v>13.563000000000001</v>
      </c>
      <c r="I522" s="118">
        <v>60</v>
      </c>
      <c r="J522" s="119">
        <v>3616</v>
      </c>
      <c r="K522" s="117" t="s">
        <v>1261</v>
      </c>
      <c r="L522" s="116" t="s">
        <v>68</v>
      </c>
    </row>
    <row r="523" spans="1:12" ht="13.8" x14ac:dyDescent="0.25">
      <c r="A523" s="115" t="s">
        <v>62</v>
      </c>
      <c r="B523" s="116">
        <v>3261669</v>
      </c>
      <c r="C523" s="117" t="s">
        <v>63</v>
      </c>
      <c r="D523" s="116" t="s">
        <v>1223</v>
      </c>
      <c r="E523" s="117" t="s">
        <v>123</v>
      </c>
      <c r="F523" s="117" t="s">
        <v>1262</v>
      </c>
      <c r="G523" s="116">
        <v>1</v>
      </c>
      <c r="H523" s="118">
        <v>13.563000000000001</v>
      </c>
      <c r="I523" s="118">
        <v>45</v>
      </c>
      <c r="J523" s="119">
        <v>2766</v>
      </c>
      <c r="K523" s="117" t="s">
        <v>1263</v>
      </c>
      <c r="L523" s="116" t="s">
        <v>68</v>
      </c>
    </row>
    <row r="524" spans="1:12" ht="13.8" x14ac:dyDescent="0.25">
      <c r="A524" s="115" t="s">
        <v>62</v>
      </c>
      <c r="B524" s="116">
        <v>3261670</v>
      </c>
      <c r="C524" s="117" t="s">
        <v>63</v>
      </c>
      <c r="D524" s="116" t="s">
        <v>1223</v>
      </c>
      <c r="E524" s="117" t="s">
        <v>126</v>
      </c>
      <c r="F524" s="117" t="s">
        <v>1264</v>
      </c>
      <c r="G524" s="116">
        <v>1</v>
      </c>
      <c r="H524" s="118">
        <v>15.069000000000001</v>
      </c>
      <c r="I524" s="118">
        <v>66</v>
      </c>
      <c r="J524" s="119">
        <v>3809</v>
      </c>
      <c r="K524" s="117" t="s">
        <v>1265</v>
      </c>
      <c r="L524" s="116" t="s">
        <v>68</v>
      </c>
    </row>
    <row r="525" spans="1:12" ht="13.8" x14ac:dyDescent="0.25">
      <c r="A525" s="115" t="s">
        <v>62</v>
      </c>
      <c r="B525" s="116">
        <v>3261671</v>
      </c>
      <c r="C525" s="117" t="s">
        <v>63</v>
      </c>
      <c r="D525" s="116" t="s">
        <v>1223</v>
      </c>
      <c r="E525" s="117" t="s">
        <v>129</v>
      </c>
      <c r="F525" s="117" t="s">
        <v>1266</v>
      </c>
      <c r="G525" s="116">
        <v>1</v>
      </c>
      <c r="H525" s="118">
        <v>15.069000000000001</v>
      </c>
      <c r="I525" s="118">
        <v>50</v>
      </c>
      <c r="J525" s="119">
        <v>2827</v>
      </c>
      <c r="K525" s="117" t="s">
        <v>1267</v>
      </c>
      <c r="L525" s="116" t="s">
        <v>68</v>
      </c>
    </row>
    <row r="526" spans="1:12" ht="13.8" x14ac:dyDescent="0.25">
      <c r="A526" s="115" t="s">
        <v>62</v>
      </c>
      <c r="B526" s="116">
        <v>3261672</v>
      </c>
      <c r="C526" s="117" t="s">
        <v>63</v>
      </c>
      <c r="D526" s="116" t="s">
        <v>1223</v>
      </c>
      <c r="E526" s="117" t="s">
        <v>132</v>
      </c>
      <c r="F526" s="117" t="s">
        <v>1268</v>
      </c>
      <c r="G526" s="116">
        <v>1</v>
      </c>
      <c r="H526" s="118">
        <v>16.576000000000001</v>
      </c>
      <c r="I526" s="118">
        <v>72</v>
      </c>
      <c r="J526" s="119">
        <v>4002</v>
      </c>
      <c r="K526" s="117" t="s">
        <v>1269</v>
      </c>
      <c r="L526" s="116" t="s">
        <v>68</v>
      </c>
    </row>
    <row r="527" spans="1:12" ht="13.8" x14ac:dyDescent="0.25">
      <c r="A527" s="115" t="s">
        <v>62</v>
      </c>
      <c r="B527" s="116">
        <v>3261673</v>
      </c>
      <c r="C527" s="117" t="s">
        <v>63</v>
      </c>
      <c r="D527" s="116" t="s">
        <v>1223</v>
      </c>
      <c r="E527" s="117" t="s">
        <v>135</v>
      </c>
      <c r="F527" s="117" t="s">
        <v>1270</v>
      </c>
      <c r="G527" s="116">
        <v>1</v>
      </c>
      <c r="H527" s="118">
        <v>16.576000000000001</v>
      </c>
      <c r="I527" s="118">
        <v>54</v>
      </c>
      <c r="J527" s="119">
        <v>2965</v>
      </c>
      <c r="K527" s="117" t="s">
        <v>1271</v>
      </c>
      <c r="L527" s="116" t="s">
        <v>68</v>
      </c>
    </row>
    <row r="528" spans="1:12" ht="13.8" x14ac:dyDescent="0.25">
      <c r="A528" s="115" t="s">
        <v>62</v>
      </c>
      <c r="B528" s="116">
        <v>3261674</v>
      </c>
      <c r="C528" s="117" t="s">
        <v>63</v>
      </c>
      <c r="D528" s="116" t="s">
        <v>1223</v>
      </c>
      <c r="E528" s="117" t="s">
        <v>138</v>
      </c>
      <c r="F528" s="117" t="s">
        <v>1272</v>
      </c>
      <c r="G528" s="116">
        <v>1</v>
      </c>
      <c r="H528" s="118">
        <v>18.082999999999998</v>
      </c>
      <c r="I528" s="118">
        <v>78</v>
      </c>
      <c r="J528" s="119">
        <v>4194</v>
      </c>
      <c r="K528" s="117" t="s">
        <v>1273</v>
      </c>
      <c r="L528" s="116" t="s">
        <v>68</v>
      </c>
    </row>
    <row r="529" spans="1:12" ht="13.8" x14ac:dyDescent="0.25">
      <c r="A529" s="115" t="s">
        <v>62</v>
      </c>
      <c r="B529" s="116">
        <v>3261675</v>
      </c>
      <c r="C529" s="117" t="s">
        <v>63</v>
      </c>
      <c r="D529" s="116" t="s">
        <v>1223</v>
      </c>
      <c r="E529" s="117" t="s">
        <v>141</v>
      </c>
      <c r="F529" s="117" t="s">
        <v>1274</v>
      </c>
      <c r="G529" s="116">
        <v>1</v>
      </c>
      <c r="H529" s="118">
        <v>18.082999999999998</v>
      </c>
      <c r="I529" s="118">
        <v>59</v>
      </c>
      <c r="J529" s="119">
        <v>3486</v>
      </c>
      <c r="K529" s="117" t="s">
        <v>1275</v>
      </c>
      <c r="L529" s="116" t="s">
        <v>68</v>
      </c>
    </row>
    <row r="530" spans="1:12" ht="13.8" x14ac:dyDescent="0.25">
      <c r="A530" s="115" t="s">
        <v>62</v>
      </c>
      <c r="B530" s="116">
        <v>3031032</v>
      </c>
      <c r="C530" s="117" t="s">
        <v>63</v>
      </c>
      <c r="D530" s="116" t="s">
        <v>1223</v>
      </c>
      <c r="E530" s="117" t="s">
        <v>144</v>
      </c>
      <c r="F530" s="117" t="s">
        <v>1276</v>
      </c>
      <c r="G530" s="116">
        <v>1</v>
      </c>
      <c r="H530" s="118">
        <v>26.998999999999999</v>
      </c>
      <c r="I530" s="118">
        <v>53</v>
      </c>
      <c r="J530" s="119">
        <v>3899</v>
      </c>
      <c r="K530" s="117" t="s">
        <v>1277</v>
      </c>
      <c r="L530" s="116"/>
    </row>
    <row r="531" spans="1:12" ht="13.8" x14ac:dyDescent="0.25">
      <c r="A531" s="115" t="s">
        <v>62</v>
      </c>
      <c r="B531" s="116">
        <v>3031033</v>
      </c>
      <c r="C531" s="117" t="s">
        <v>63</v>
      </c>
      <c r="D531" s="116" t="s">
        <v>1223</v>
      </c>
      <c r="E531" s="117" t="s">
        <v>147</v>
      </c>
      <c r="F531" s="117" t="s">
        <v>1278</v>
      </c>
      <c r="G531" s="116">
        <v>1</v>
      </c>
      <c r="H531" s="118">
        <v>26.998999999999999</v>
      </c>
      <c r="I531" s="118">
        <v>53</v>
      </c>
      <c r="J531" s="119">
        <v>3899</v>
      </c>
      <c r="K531" s="117" t="s">
        <v>1279</v>
      </c>
      <c r="L531" s="116"/>
    </row>
    <row r="532" spans="1:12" ht="13.8" x14ac:dyDescent="0.25">
      <c r="A532" s="115" t="s">
        <v>62</v>
      </c>
      <c r="B532" s="116">
        <v>3031034</v>
      </c>
      <c r="C532" s="117" t="s">
        <v>63</v>
      </c>
      <c r="D532" s="116" t="s">
        <v>1223</v>
      </c>
      <c r="E532" s="117" t="s">
        <v>150</v>
      </c>
      <c r="F532" s="117" t="s">
        <v>1280</v>
      </c>
      <c r="G532" s="116">
        <v>1</v>
      </c>
      <c r="H532" s="118">
        <v>13.707000000000001</v>
      </c>
      <c r="I532" s="118">
        <v>57</v>
      </c>
      <c r="J532" s="119">
        <v>3747</v>
      </c>
      <c r="K532" s="117" t="s">
        <v>1281</v>
      </c>
      <c r="L532" s="116"/>
    </row>
    <row r="533" spans="1:12" ht="13.8" x14ac:dyDescent="0.25">
      <c r="A533" s="115" t="s">
        <v>62</v>
      </c>
      <c r="B533" s="116">
        <v>3261676</v>
      </c>
      <c r="C533" s="117" t="s">
        <v>63</v>
      </c>
      <c r="D533" s="116" t="s">
        <v>1223</v>
      </c>
      <c r="E533" s="117" t="s">
        <v>153</v>
      </c>
      <c r="F533" s="117" t="s">
        <v>1282</v>
      </c>
      <c r="G533" s="116">
        <v>1</v>
      </c>
      <c r="H533" s="118">
        <v>7.5350000000000001</v>
      </c>
      <c r="I533" s="118">
        <v>56</v>
      </c>
      <c r="J533" s="119">
        <v>3884</v>
      </c>
      <c r="K533" s="117" t="s">
        <v>155</v>
      </c>
      <c r="L533" s="116" t="s">
        <v>68</v>
      </c>
    </row>
    <row r="534" spans="1:12" ht="13.8" x14ac:dyDescent="0.25">
      <c r="A534" s="115" t="s">
        <v>62</v>
      </c>
      <c r="B534" s="116">
        <v>3261677</v>
      </c>
      <c r="C534" s="117" t="s">
        <v>63</v>
      </c>
      <c r="D534" s="116" t="s">
        <v>1223</v>
      </c>
      <c r="E534" s="117" t="s">
        <v>156</v>
      </c>
      <c r="F534" s="117" t="s">
        <v>1283</v>
      </c>
      <c r="G534" s="116">
        <v>1</v>
      </c>
      <c r="H534" s="118">
        <v>9.0419999999999998</v>
      </c>
      <c r="I534" s="118">
        <v>66</v>
      </c>
      <c r="J534" s="119">
        <v>4172</v>
      </c>
      <c r="K534" s="117" t="s">
        <v>158</v>
      </c>
      <c r="L534" s="116" t="s">
        <v>68</v>
      </c>
    </row>
    <row r="535" spans="1:12" ht="13.8" x14ac:dyDescent="0.25">
      <c r="A535" s="115" t="s">
        <v>62</v>
      </c>
      <c r="B535" s="116">
        <v>3261678</v>
      </c>
      <c r="C535" s="117" t="s">
        <v>63</v>
      </c>
      <c r="D535" s="116" t="s">
        <v>1223</v>
      </c>
      <c r="E535" s="117" t="s">
        <v>159</v>
      </c>
      <c r="F535" s="117" t="s">
        <v>1284</v>
      </c>
      <c r="G535" s="116">
        <v>1</v>
      </c>
      <c r="H535" s="118">
        <v>10.548999999999999</v>
      </c>
      <c r="I535" s="118">
        <v>77</v>
      </c>
      <c r="J535" s="119">
        <v>4459</v>
      </c>
      <c r="K535" s="117" t="s">
        <v>161</v>
      </c>
      <c r="L535" s="116" t="s">
        <v>68</v>
      </c>
    </row>
    <row r="536" spans="1:12" ht="13.8" x14ac:dyDescent="0.25">
      <c r="A536" s="115" t="s">
        <v>62</v>
      </c>
      <c r="B536" s="116">
        <v>3031027</v>
      </c>
      <c r="C536" s="117" t="s">
        <v>63</v>
      </c>
      <c r="D536" s="116" t="s">
        <v>1223</v>
      </c>
      <c r="E536" s="117" t="s">
        <v>162</v>
      </c>
      <c r="F536" s="117" t="s">
        <v>1285</v>
      </c>
      <c r="G536" s="116">
        <v>1</v>
      </c>
      <c r="H536" s="118">
        <v>13.707000000000001</v>
      </c>
      <c r="I536" s="118">
        <v>84</v>
      </c>
      <c r="J536" s="119">
        <v>4745</v>
      </c>
      <c r="K536" s="117" t="s">
        <v>164</v>
      </c>
      <c r="L536" s="116"/>
    </row>
    <row r="537" spans="1:12" ht="13.8" x14ac:dyDescent="0.25">
      <c r="A537" s="115" t="s">
        <v>62</v>
      </c>
      <c r="B537" s="116">
        <v>3261679</v>
      </c>
      <c r="C537" s="117" t="s">
        <v>63</v>
      </c>
      <c r="D537" s="116" t="s">
        <v>1223</v>
      </c>
      <c r="E537" s="117" t="s">
        <v>168</v>
      </c>
      <c r="F537" s="117" t="s">
        <v>1286</v>
      </c>
      <c r="G537" s="116">
        <v>1</v>
      </c>
      <c r="H537" s="118">
        <v>13.563000000000001</v>
      </c>
      <c r="I537" s="118">
        <v>98</v>
      </c>
      <c r="J537" s="119">
        <v>5036</v>
      </c>
      <c r="K537" s="117" t="s">
        <v>170</v>
      </c>
      <c r="L537" s="116" t="s">
        <v>68</v>
      </c>
    </row>
    <row r="538" spans="1:12" ht="13.8" x14ac:dyDescent="0.25">
      <c r="A538" s="115" t="s">
        <v>62</v>
      </c>
      <c r="B538" s="116">
        <v>3261680</v>
      </c>
      <c r="C538" s="117" t="s">
        <v>63</v>
      </c>
      <c r="D538" s="116" t="s">
        <v>1223</v>
      </c>
      <c r="E538" s="117" t="s">
        <v>171</v>
      </c>
      <c r="F538" s="117" t="s">
        <v>1287</v>
      </c>
      <c r="G538" s="116">
        <v>1</v>
      </c>
      <c r="H538" s="118">
        <v>15.069000000000001</v>
      </c>
      <c r="I538" s="118">
        <v>108</v>
      </c>
      <c r="J538" s="119">
        <v>5323</v>
      </c>
      <c r="K538" s="117" t="s">
        <v>173</v>
      </c>
      <c r="L538" s="116" t="s">
        <v>68</v>
      </c>
    </row>
    <row r="539" spans="1:12" ht="13.8" x14ac:dyDescent="0.25">
      <c r="A539" s="115" t="s">
        <v>62</v>
      </c>
      <c r="B539" s="116">
        <v>3261681</v>
      </c>
      <c r="C539" s="117" t="s">
        <v>63</v>
      </c>
      <c r="D539" s="116" t="s">
        <v>1223</v>
      </c>
      <c r="E539" s="117" t="s">
        <v>174</v>
      </c>
      <c r="F539" s="117" t="s">
        <v>1288</v>
      </c>
      <c r="G539" s="116">
        <v>1</v>
      </c>
      <c r="H539" s="118">
        <v>16.576000000000001</v>
      </c>
      <c r="I539" s="118">
        <v>119</v>
      </c>
      <c r="J539" s="119">
        <v>5611</v>
      </c>
      <c r="K539" s="117" t="s">
        <v>176</v>
      </c>
      <c r="L539" s="116" t="s">
        <v>68</v>
      </c>
    </row>
    <row r="540" spans="1:12" ht="13.8" x14ac:dyDescent="0.25">
      <c r="A540" s="115" t="s">
        <v>62</v>
      </c>
      <c r="B540" s="116">
        <v>3261682</v>
      </c>
      <c r="C540" s="117" t="s">
        <v>63</v>
      </c>
      <c r="D540" s="116" t="s">
        <v>1223</v>
      </c>
      <c r="E540" s="117" t="s">
        <v>177</v>
      </c>
      <c r="F540" s="117" t="s">
        <v>1289</v>
      </c>
      <c r="G540" s="116">
        <v>1</v>
      </c>
      <c r="H540" s="118">
        <v>18.082999999999998</v>
      </c>
      <c r="I540" s="118">
        <v>129</v>
      </c>
      <c r="J540" s="119">
        <v>5897</v>
      </c>
      <c r="K540" s="117" t="s">
        <v>179</v>
      </c>
      <c r="L540" s="116" t="s">
        <v>68</v>
      </c>
    </row>
    <row r="541" spans="1:12" ht="13.8" x14ac:dyDescent="0.25">
      <c r="A541" s="115" t="s">
        <v>62</v>
      </c>
      <c r="B541" s="116">
        <v>3261683</v>
      </c>
      <c r="C541" s="117" t="s">
        <v>63</v>
      </c>
      <c r="D541" s="116" t="s">
        <v>1223</v>
      </c>
      <c r="E541" s="117" t="s">
        <v>183</v>
      </c>
      <c r="F541" s="117" t="s">
        <v>1290</v>
      </c>
      <c r="G541" s="116">
        <v>1</v>
      </c>
      <c r="H541" s="118">
        <v>9.0419999999999998</v>
      </c>
      <c r="I541" s="118">
        <v>25</v>
      </c>
      <c r="J541" s="119">
        <v>1839</v>
      </c>
      <c r="K541" s="117" t="s">
        <v>1291</v>
      </c>
      <c r="L541" s="116" t="s">
        <v>68</v>
      </c>
    </row>
    <row r="542" spans="1:12" ht="13.8" x14ac:dyDescent="0.25">
      <c r="A542" s="115" t="s">
        <v>62</v>
      </c>
      <c r="B542" s="116">
        <v>3261684</v>
      </c>
      <c r="C542" s="117" t="s">
        <v>63</v>
      </c>
      <c r="D542" s="116" t="s">
        <v>1223</v>
      </c>
      <c r="E542" s="117" t="s">
        <v>186</v>
      </c>
      <c r="F542" s="117" t="s">
        <v>1292</v>
      </c>
      <c r="G542" s="116">
        <v>1</v>
      </c>
      <c r="H542" s="118">
        <v>9.0419999999999998</v>
      </c>
      <c r="I542" s="118">
        <v>25</v>
      </c>
      <c r="J542" s="119">
        <v>1839</v>
      </c>
      <c r="K542" s="117" t="s">
        <v>1293</v>
      </c>
      <c r="L542" s="116" t="s">
        <v>68</v>
      </c>
    </row>
    <row r="543" spans="1:12" ht="13.8" x14ac:dyDescent="0.25">
      <c r="A543" s="115" t="s">
        <v>62</v>
      </c>
      <c r="B543" s="116">
        <v>3261685</v>
      </c>
      <c r="C543" s="117" t="s">
        <v>63</v>
      </c>
      <c r="D543" s="116" t="s">
        <v>1223</v>
      </c>
      <c r="E543" s="117" t="s">
        <v>189</v>
      </c>
      <c r="F543" s="117" t="s">
        <v>1294</v>
      </c>
      <c r="G543" s="116">
        <v>1</v>
      </c>
      <c r="H543" s="118">
        <v>10.548999999999999</v>
      </c>
      <c r="I543" s="118">
        <v>29</v>
      </c>
      <c r="J543" s="119">
        <v>1945</v>
      </c>
      <c r="K543" s="117" t="s">
        <v>1295</v>
      </c>
      <c r="L543" s="116" t="s">
        <v>68</v>
      </c>
    </row>
    <row r="544" spans="1:12" ht="13.8" x14ac:dyDescent="0.25">
      <c r="A544" s="115" t="s">
        <v>62</v>
      </c>
      <c r="B544" s="116">
        <v>3261686</v>
      </c>
      <c r="C544" s="117" t="s">
        <v>63</v>
      </c>
      <c r="D544" s="116" t="s">
        <v>1223</v>
      </c>
      <c r="E544" s="117" t="s">
        <v>192</v>
      </c>
      <c r="F544" s="117" t="s">
        <v>1296</v>
      </c>
      <c r="G544" s="116">
        <v>1</v>
      </c>
      <c r="H544" s="118">
        <v>10.548999999999999</v>
      </c>
      <c r="I544" s="118">
        <v>29</v>
      </c>
      <c r="J544" s="119">
        <v>1945</v>
      </c>
      <c r="K544" s="117" t="s">
        <v>1297</v>
      </c>
      <c r="L544" s="116" t="s">
        <v>68</v>
      </c>
    </row>
    <row r="545" spans="1:12" ht="13.8" x14ac:dyDescent="0.25">
      <c r="A545" s="115" t="s">
        <v>62</v>
      </c>
      <c r="B545" s="116">
        <v>3031035</v>
      </c>
      <c r="C545" s="117" t="s">
        <v>63</v>
      </c>
      <c r="D545" s="116" t="s">
        <v>1223</v>
      </c>
      <c r="E545" s="117" t="s">
        <v>195</v>
      </c>
      <c r="F545" s="117" t="s">
        <v>1298</v>
      </c>
      <c r="G545" s="116">
        <v>1</v>
      </c>
      <c r="H545" s="118">
        <v>13.707000000000001</v>
      </c>
      <c r="I545" s="118">
        <v>30</v>
      </c>
      <c r="J545" s="119">
        <v>2050</v>
      </c>
      <c r="K545" s="117" t="s">
        <v>1299</v>
      </c>
      <c r="L545" s="116"/>
    </row>
    <row r="546" spans="1:12" ht="13.8" x14ac:dyDescent="0.25">
      <c r="A546" s="115" t="s">
        <v>62</v>
      </c>
      <c r="B546" s="116">
        <v>3031036</v>
      </c>
      <c r="C546" s="117" t="s">
        <v>63</v>
      </c>
      <c r="D546" s="116" t="s">
        <v>1223</v>
      </c>
      <c r="E546" s="117" t="s">
        <v>198</v>
      </c>
      <c r="F546" s="117" t="s">
        <v>1300</v>
      </c>
      <c r="G546" s="116">
        <v>1</v>
      </c>
      <c r="H546" s="118">
        <v>13.707000000000001</v>
      </c>
      <c r="I546" s="118">
        <v>30</v>
      </c>
      <c r="J546" s="119">
        <v>2050</v>
      </c>
      <c r="K546" s="117" t="s">
        <v>1301</v>
      </c>
      <c r="L546" s="116"/>
    </row>
    <row r="547" spans="1:12" ht="13.8" x14ac:dyDescent="0.25">
      <c r="A547" s="115" t="s">
        <v>62</v>
      </c>
      <c r="B547" s="116">
        <v>3261687</v>
      </c>
      <c r="C547" s="117" t="s">
        <v>63</v>
      </c>
      <c r="D547" s="116" t="s">
        <v>1223</v>
      </c>
      <c r="E547" s="117" t="s">
        <v>201</v>
      </c>
      <c r="F547" s="117" t="s">
        <v>1302</v>
      </c>
      <c r="G547" s="116">
        <v>1</v>
      </c>
      <c r="H547" s="118">
        <v>13.563000000000001</v>
      </c>
      <c r="I547" s="118">
        <v>37</v>
      </c>
      <c r="J547" s="119">
        <v>2433</v>
      </c>
      <c r="K547" s="117" t="s">
        <v>1303</v>
      </c>
      <c r="L547" s="116" t="s">
        <v>68</v>
      </c>
    </row>
    <row r="548" spans="1:12" ht="13.8" x14ac:dyDescent="0.25">
      <c r="A548" s="115" t="s">
        <v>62</v>
      </c>
      <c r="B548" s="116">
        <v>3261688</v>
      </c>
      <c r="C548" s="117" t="s">
        <v>63</v>
      </c>
      <c r="D548" s="116" t="s">
        <v>1223</v>
      </c>
      <c r="E548" s="117" t="s">
        <v>204</v>
      </c>
      <c r="F548" s="117" t="s">
        <v>1304</v>
      </c>
      <c r="G548" s="116">
        <v>1</v>
      </c>
      <c r="H548" s="118">
        <v>15.069000000000001</v>
      </c>
      <c r="I548" s="118">
        <v>41</v>
      </c>
      <c r="J548" s="119">
        <v>2547</v>
      </c>
      <c r="K548" s="117" t="s">
        <v>1305</v>
      </c>
      <c r="L548" s="116" t="s">
        <v>68</v>
      </c>
    </row>
    <row r="549" spans="1:12" ht="13.8" x14ac:dyDescent="0.25">
      <c r="A549" s="115" t="s">
        <v>62</v>
      </c>
      <c r="B549" s="116">
        <v>3261689</v>
      </c>
      <c r="C549" s="117" t="s">
        <v>63</v>
      </c>
      <c r="D549" s="116" t="s">
        <v>1223</v>
      </c>
      <c r="E549" s="117" t="s">
        <v>207</v>
      </c>
      <c r="F549" s="117" t="s">
        <v>1306</v>
      </c>
      <c r="G549" s="116">
        <v>1</v>
      </c>
      <c r="H549" s="118">
        <v>16.576000000000001</v>
      </c>
      <c r="I549" s="118">
        <v>45</v>
      </c>
      <c r="J549" s="119">
        <v>2661</v>
      </c>
      <c r="K549" s="117" t="s">
        <v>1307</v>
      </c>
      <c r="L549" s="116" t="s">
        <v>68</v>
      </c>
    </row>
    <row r="550" spans="1:12" ht="13.8" x14ac:dyDescent="0.25">
      <c r="A550" s="115" t="s">
        <v>62</v>
      </c>
      <c r="B550" s="116">
        <v>3031037</v>
      </c>
      <c r="C550" s="117" t="s">
        <v>63</v>
      </c>
      <c r="D550" s="116" t="s">
        <v>1223</v>
      </c>
      <c r="E550" s="117" t="s">
        <v>210</v>
      </c>
      <c r="F550" s="117" t="s">
        <v>1308</v>
      </c>
      <c r="G550" s="116">
        <v>1</v>
      </c>
      <c r="H550" s="118">
        <v>20.353000000000002</v>
      </c>
      <c r="I550" s="118">
        <v>38</v>
      </c>
      <c r="J550" s="119">
        <v>2774</v>
      </c>
      <c r="K550" s="117" t="s">
        <v>1309</v>
      </c>
      <c r="L550" s="116"/>
    </row>
    <row r="551" spans="1:12" ht="13.8" x14ac:dyDescent="0.25">
      <c r="A551" s="115" t="s">
        <v>62</v>
      </c>
      <c r="B551" s="116">
        <v>3261690</v>
      </c>
      <c r="C551" s="117" t="s">
        <v>63</v>
      </c>
      <c r="D551" s="116" t="s">
        <v>1223</v>
      </c>
      <c r="E551" s="117" t="s">
        <v>213</v>
      </c>
      <c r="F551" s="117" t="s">
        <v>1310</v>
      </c>
      <c r="G551" s="116">
        <v>1</v>
      </c>
      <c r="H551" s="118">
        <v>19.59</v>
      </c>
      <c r="I551" s="118">
        <v>52</v>
      </c>
      <c r="J551" s="119">
        <v>2890</v>
      </c>
      <c r="K551" s="117" t="s">
        <v>1311</v>
      </c>
      <c r="L551" s="116" t="s">
        <v>68</v>
      </c>
    </row>
    <row r="552" spans="1:12" ht="13.8" x14ac:dyDescent="0.25">
      <c r="A552" s="115" t="s">
        <v>62</v>
      </c>
      <c r="B552" s="116">
        <v>3261691</v>
      </c>
      <c r="C552" s="117" t="s">
        <v>63</v>
      </c>
      <c r="D552" s="116" t="s">
        <v>1223</v>
      </c>
      <c r="E552" s="117" t="s">
        <v>216</v>
      </c>
      <c r="F552" s="117" t="s">
        <v>1312</v>
      </c>
      <c r="G552" s="116">
        <v>1</v>
      </c>
      <c r="H552" s="118">
        <v>21.097000000000001</v>
      </c>
      <c r="I552" s="118">
        <v>55</v>
      </c>
      <c r="J552" s="119">
        <v>3004</v>
      </c>
      <c r="K552" s="117" t="s">
        <v>1313</v>
      </c>
      <c r="L552" s="116" t="s">
        <v>68</v>
      </c>
    </row>
    <row r="553" spans="1:12" ht="13.8" x14ac:dyDescent="0.25">
      <c r="A553" s="115" t="s">
        <v>62</v>
      </c>
      <c r="B553" s="116">
        <v>3261692</v>
      </c>
      <c r="C553" s="117" t="s">
        <v>63</v>
      </c>
      <c r="D553" s="116" t="s">
        <v>1223</v>
      </c>
      <c r="E553" s="117" t="s">
        <v>219</v>
      </c>
      <c r="F553" s="117" t="s">
        <v>1314</v>
      </c>
      <c r="G553" s="116">
        <v>1</v>
      </c>
      <c r="H553" s="118">
        <v>22.603999999999999</v>
      </c>
      <c r="I553" s="118">
        <v>59</v>
      </c>
      <c r="J553" s="119">
        <v>3118</v>
      </c>
      <c r="K553" s="117" t="s">
        <v>1315</v>
      </c>
      <c r="L553" s="116" t="s">
        <v>68</v>
      </c>
    </row>
    <row r="554" spans="1:12" ht="13.8" x14ac:dyDescent="0.25">
      <c r="A554" s="115" t="s">
        <v>62</v>
      </c>
      <c r="B554" s="116">
        <v>3261693</v>
      </c>
      <c r="C554" s="117" t="s">
        <v>63</v>
      </c>
      <c r="D554" s="116" t="s">
        <v>1223</v>
      </c>
      <c r="E554" s="117" t="s">
        <v>222</v>
      </c>
      <c r="F554" s="117" t="s">
        <v>1316</v>
      </c>
      <c r="G554" s="116">
        <v>1</v>
      </c>
      <c r="H554" s="118">
        <v>24.111000000000001</v>
      </c>
      <c r="I554" s="118">
        <v>62</v>
      </c>
      <c r="J554" s="119">
        <v>3232</v>
      </c>
      <c r="K554" s="117" t="s">
        <v>1317</v>
      </c>
      <c r="L554" s="116" t="s">
        <v>68</v>
      </c>
    </row>
    <row r="555" spans="1:12" ht="13.8" x14ac:dyDescent="0.25">
      <c r="A555" s="115" t="s">
        <v>62</v>
      </c>
      <c r="B555" s="116">
        <v>3262343</v>
      </c>
      <c r="C555" s="117" t="s">
        <v>225</v>
      </c>
      <c r="D555" s="116" t="s">
        <v>1223</v>
      </c>
      <c r="E555" s="117" t="s">
        <v>226</v>
      </c>
      <c r="F555" s="117" t="s">
        <v>1318</v>
      </c>
      <c r="G555" s="116">
        <v>1</v>
      </c>
      <c r="H555" s="118">
        <v>6.7590000000000003</v>
      </c>
      <c r="I555" s="118">
        <v>31</v>
      </c>
      <c r="J555" s="119">
        <v>1638</v>
      </c>
      <c r="K555" s="117" t="s">
        <v>1319</v>
      </c>
      <c r="L555" s="116" t="s">
        <v>68</v>
      </c>
    </row>
    <row r="556" spans="1:12" ht="13.8" x14ac:dyDescent="0.25">
      <c r="A556" s="115" t="s">
        <v>62</v>
      </c>
      <c r="B556" s="116">
        <v>3262344</v>
      </c>
      <c r="C556" s="117" t="s">
        <v>225</v>
      </c>
      <c r="D556" s="116" t="s">
        <v>1223</v>
      </c>
      <c r="E556" s="117" t="s">
        <v>229</v>
      </c>
      <c r="F556" s="117" t="s">
        <v>1320</v>
      </c>
      <c r="G556" s="116">
        <v>1</v>
      </c>
      <c r="H556" s="118">
        <v>6.7590000000000003</v>
      </c>
      <c r="I556" s="118">
        <v>31</v>
      </c>
      <c r="J556" s="119">
        <v>1638</v>
      </c>
      <c r="K556" s="117" t="s">
        <v>1321</v>
      </c>
      <c r="L556" s="116" t="s">
        <v>68</v>
      </c>
    </row>
    <row r="557" spans="1:12" ht="13.8" x14ac:dyDescent="0.25">
      <c r="A557" s="115" t="s">
        <v>62</v>
      </c>
      <c r="B557" s="116">
        <v>3262345</v>
      </c>
      <c r="C557" s="117" t="s">
        <v>225</v>
      </c>
      <c r="D557" s="116" t="s">
        <v>1223</v>
      </c>
      <c r="E557" s="117" t="s">
        <v>232</v>
      </c>
      <c r="F557" s="117" t="s">
        <v>1322</v>
      </c>
      <c r="G557" s="116">
        <v>1</v>
      </c>
      <c r="H557" s="118">
        <v>9.0120000000000005</v>
      </c>
      <c r="I557" s="118">
        <v>54</v>
      </c>
      <c r="J557" s="119">
        <v>2458</v>
      </c>
      <c r="K557" s="117" t="s">
        <v>1323</v>
      </c>
      <c r="L557" s="116" t="s">
        <v>68</v>
      </c>
    </row>
    <row r="558" spans="1:12" ht="13.8" x14ac:dyDescent="0.25">
      <c r="A558" s="115" t="s">
        <v>62</v>
      </c>
      <c r="B558" s="116">
        <v>3262347</v>
      </c>
      <c r="C558" s="117" t="s">
        <v>225</v>
      </c>
      <c r="D558" s="116" t="s">
        <v>1223</v>
      </c>
      <c r="E558" s="117" t="s">
        <v>235</v>
      </c>
      <c r="F558" s="117" t="s">
        <v>1324</v>
      </c>
      <c r="G558" s="116">
        <v>1</v>
      </c>
      <c r="H558" s="118">
        <v>9.0120000000000005</v>
      </c>
      <c r="I558" s="118">
        <v>54</v>
      </c>
      <c r="J558" s="119">
        <v>2458</v>
      </c>
      <c r="K558" s="117" t="s">
        <v>1325</v>
      </c>
      <c r="L558" s="116" t="s">
        <v>68</v>
      </c>
    </row>
    <row r="559" spans="1:12" ht="13.8" x14ac:dyDescent="0.25">
      <c r="A559" s="115" t="s">
        <v>62</v>
      </c>
      <c r="B559" s="116">
        <v>3262349</v>
      </c>
      <c r="C559" s="117" t="s">
        <v>225</v>
      </c>
      <c r="D559" s="116" t="s">
        <v>1223</v>
      </c>
      <c r="E559" s="117" t="s">
        <v>238</v>
      </c>
      <c r="F559" s="117" t="s">
        <v>1326</v>
      </c>
      <c r="G559" s="116">
        <v>1</v>
      </c>
      <c r="H559" s="118">
        <v>13.518000000000001</v>
      </c>
      <c r="I559" s="118">
        <v>59</v>
      </c>
      <c r="J559" s="119">
        <v>2724</v>
      </c>
      <c r="K559" s="117" t="s">
        <v>1327</v>
      </c>
      <c r="L559" s="116" t="s">
        <v>68</v>
      </c>
    </row>
    <row r="560" spans="1:12" ht="13.8" x14ac:dyDescent="0.25">
      <c r="A560" s="115" t="s">
        <v>62</v>
      </c>
      <c r="B560" s="116">
        <v>3262350</v>
      </c>
      <c r="C560" s="117" t="s">
        <v>225</v>
      </c>
      <c r="D560" s="116" t="s">
        <v>1223</v>
      </c>
      <c r="E560" s="117" t="s">
        <v>241</v>
      </c>
      <c r="F560" s="117" t="s">
        <v>1328</v>
      </c>
      <c r="G560" s="116">
        <v>1</v>
      </c>
      <c r="H560" s="118">
        <v>13.518000000000001</v>
      </c>
      <c r="I560" s="118">
        <v>78</v>
      </c>
      <c r="J560" s="119">
        <v>3520</v>
      </c>
      <c r="K560" s="117" t="s">
        <v>1329</v>
      </c>
      <c r="L560" s="116" t="s">
        <v>68</v>
      </c>
    </row>
    <row r="561" spans="1:12" ht="13.8" x14ac:dyDescent="0.25">
      <c r="A561" s="115" t="s">
        <v>62</v>
      </c>
      <c r="B561" s="116">
        <v>3262351</v>
      </c>
      <c r="C561" s="117" t="s">
        <v>225</v>
      </c>
      <c r="D561" s="116" t="s">
        <v>1223</v>
      </c>
      <c r="E561" s="117" t="s">
        <v>244</v>
      </c>
      <c r="F561" s="117" t="s">
        <v>1330</v>
      </c>
      <c r="G561" s="116">
        <v>1</v>
      </c>
      <c r="H561" s="118">
        <v>15.02</v>
      </c>
      <c r="I561" s="118">
        <v>84</v>
      </c>
      <c r="J561" s="119">
        <v>2921</v>
      </c>
      <c r="K561" s="117" t="s">
        <v>1331</v>
      </c>
      <c r="L561" s="116" t="s">
        <v>68</v>
      </c>
    </row>
    <row r="562" spans="1:12" ht="13.8" x14ac:dyDescent="0.25">
      <c r="A562" s="115" t="s">
        <v>62</v>
      </c>
      <c r="B562" s="116">
        <v>3262352</v>
      </c>
      <c r="C562" s="117" t="s">
        <v>225</v>
      </c>
      <c r="D562" s="116" t="s">
        <v>1223</v>
      </c>
      <c r="E562" s="117" t="s">
        <v>247</v>
      </c>
      <c r="F562" s="117" t="s">
        <v>1332</v>
      </c>
      <c r="G562" s="116">
        <v>1</v>
      </c>
      <c r="H562" s="118">
        <v>0.81499999999999995</v>
      </c>
      <c r="I562" s="118">
        <v>5</v>
      </c>
      <c r="J562" s="119">
        <v>772</v>
      </c>
      <c r="K562" s="117" t="s">
        <v>1333</v>
      </c>
      <c r="L562" s="116" t="s">
        <v>68</v>
      </c>
    </row>
    <row r="563" spans="1:12" ht="13.8" x14ac:dyDescent="0.25">
      <c r="A563" s="115" t="s">
        <v>62</v>
      </c>
      <c r="B563" s="116">
        <v>3262353</v>
      </c>
      <c r="C563" s="117" t="s">
        <v>225</v>
      </c>
      <c r="D563" s="116" t="s">
        <v>1223</v>
      </c>
      <c r="E563" s="117" t="s">
        <v>250</v>
      </c>
      <c r="F563" s="117" t="s">
        <v>1334</v>
      </c>
      <c r="G563" s="116">
        <v>1</v>
      </c>
      <c r="H563" s="118">
        <v>6.7590000000000003</v>
      </c>
      <c r="I563" s="118">
        <v>41</v>
      </c>
      <c r="J563" s="119">
        <v>2100</v>
      </c>
      <c r="K563" s="117" t="s">
        <v>1335</v>
      </c>
      <c r="L563" s="116" t="s">
        <v>68</v>
      </c>
    </row>
    <row r="564" spans="1:12" ht="13.8" x14ac:dyDescent="0.25">
      <c r="A564" s="115" t="s">
        <v>62</v>
      </c>
      <c r="B564" s="116">
        <v>3262354</v>
      </c>
      <c r="C564" s="117" t="s">
        <v>225</v>
      </c>
      <c r="D564" s="116" t="s">
        <v>1223</v>
      </c>
      <c r="E564" s="117" t="s">
        <v>165</v>
      </c>
      <c r="F564" s="117" t="s">
        <v>1336</v>
      </c>
      <c r="G564" s="116">
        <v>1</v>
      </c>
      <c r="H564" s="118">
        <v>9.0120000000000005</v>
      </c>
      <c r="I564" s="118">
        <v>66</v>
      </c>
      <c r="J564" s="119">
        <v>3727</v>
      </c>
      <c r="K564" s="117" t="s">
        <v>167</v>
      </c>
      <c r="L564" s="116" t="s">
        <v>68</v>
      </c>
    </row>
    <row r="565" spans="1:12" ht="13.8" x14ac:dyDescent="0.25">
      <c r="A565" s="115" t="s">
        <v>62</v>
      </c>
      <c r="B565" s="116">
        <v>3262355</v>
      </c>
      <c r="C565" s="117" t="s">
        <v>253</v>
      </c>
      <c r="D565" s="116" t="s">
        <v>1223</v>
      </c>
      <c r="E565" s="117" t="s">
        <v>254</v>
      </c>
      <c r="F565" s="117" t="s">
        <v>1337</v>
      </c>
      <c r="G565" s="116">
        <v>1</v>
      </c>
      <c r="H565" s="118">
        <v>1.611</v>
      </c>
      <c r="I565" s="118">
        <v>16.25</v>
      </c>
      <c r="J565" s="119">
        <v>1032</v>
      </c>
      <c r="K565" s="117" t="s">
        <v>1338</v>
      </c>
      <c r="L565" s="116" t="s">
        <v>68</v>
      </c>
    </row>
    <row r="566" spans="1:12" ht="13.8" x14ac:dyDescent="0.25">
      <c r="A566" s="115" t="s">
        <v>62</v>
      </c>
      <c r="B566" s="116">
        <v>3262356</v>
      </c>
      <c r="C566" s="117" t="s">
        <v>253</v>
      </c>
      <c r="D566" s="116" t="s">
        <v>1223</v>
      </c>
      <c r="E566" s="117" t="s">
        <v>257</v>
      </c>
      <c r="F566" s="117" t="s">
        <v>1339</v>
      </c>
      <c r="G566" s="116">
        <v>1</v>
      </c>
      <c r="H566" s="118">
        <v>1.611</v>
      </c>
      <c r="I566" s="118">
        <v>16.25</v>
      </c>
      <c r="J566" s="119">
        <v>1032</v>
      </c>
      <c r="K566" s="117" t="s">
        <v>1340</v>
      </c>
      <c r="L566" s="116" t="s">
        <v>68</v>
      </c>
    </row>
    <row r="567" spans="1:12" ht="13.8" x14ac:dyDescent="0.25">
      <c r="A567" s="115" t="s">
        <v>62</v>
      </c>
      <c r="B567" s="116">
        <v>3262357</v>
      </c>
      <c r="C567" s="117" t="s">
        <v>253</v>
      </c>
      <c r="D567" s="116" t="s">
        <v>1223</v>
      </c>
      <c r="E567" s="117" t="s">
        <v>260</v>
      </c>
      <c r="F567" s="117" t="s">
        <v>1341</v>
      </c>
      <c r="G567" s="116">
        <v>1</v>
      </c>
      <c r="H567" s="118">
        <v>2.4169999999999998</v>
      </c>
      <c r="I567" s="118">
        <v>23</v>
      </c>
      <c r="J567" s="119">
        <v>1086</v>
      </c>
      <c r="K567" s="117" t="s">
        <v>1342</v>
      </c>
      <c r="L567" s="116" t="s">
        <v>68</v>
      </c>
    </row>
    <row r="568" spans="1:12" ht="13.8" x14ac:dyDescent="0.25">
      <c r="A568" s="115" t="s">
        <v>62</v>
      </c>
      <c r="B568" s="116">
        <v>3262358</v>
      </c>
      <c r="C568" s="117" t="s">
        <v>253</v>
      </c>
      <c r="D568" s="116" t="s">
        <v>1223</v>
      </c>
      <c r="E568" s="117" t="s">
        <v>263</v>
      </c>
      <c r="F568" s="117" t="s">
        <v>1343</v>
      </c>
      <c r="G568" s="116">
        <v>1</v>
      </c>
      <c r="H568" s="118">
        <v>2.6850000000000001</v>
      </c>
      <c r="I568" s="118">
        <v>17.5</v>
      </c>
      <c r="J568" s="119">
        <v>1148</v>
      </c>
      <c r="K568" s="117" t="s">
        <v>1344</v>
      </c>
      <c r="L568" s="116" t="s">
        <v>68</v>
      </c>
    </row>
    <row r="569" spans="1:12" ht="13.8" x14ac:dyDescent="0.25">
      <c r="A569" s="115" t="s">
        <v>62</v>
      </c>
      <c r="B569" s="116">
        <v>3262361</v>
      </c>
      <c r="C569" s="117" t="s">
        <v>253</v>
      </c>
      <c r="D569" s="116" t="s">
        <v>1223</v>
      </c>
      <c r="E569" s="117" t="s">
        <v>266</v>
      </c>
      <c r="F569" s="117" t="s">
        <v>1345</v>
      </c>
      <c r="G569" s="116">
        <v>1</v>
      </c>
      <c r="H569" s="118">
        <v>1.583</v>
      </c>
      <c r="I569" s="118">
        <v>16</v>
      </c>
      <c r="J569" s="119">
        <v>930</v>
      </c>
      <c r="K569" s="117" t="s">
        <v>1346</v>
      </c>
      <c r="L569" s="116" t="s">
        <v>68</v>
      </c>
    </row>
    <row r="570" spans="1:12" ht="13.8" x14ac:dyDescent="0.25">
      <c r="A570" s="115" t="s">
        <v>62</v>
      </c>
      <c r="B570" s="116">
        <v>3261694</v>
      </c>
      <c r="C570" s="117" t="s">
        <v>269</v>
      </c>
      <c r="D570" s="116" t="s">
        <v>1223</v>
      </c>
      <c r="E570" s="117" t="s">
        <v>270</v>
      </c>
      <c r="F570" s="117" t="s">
        <v>1347</v>
      </c>
      <c r="G570" s="116">
        <v>1</v>
      </c>
      <c r="H570" s="118">
        <v>12.055999999999999</v>
      </c>
      <c r="I570" s="118">
        <v>46</v>
      </c>
      <c r="J570" s="119">
        <v>3378</v>
      </c>
      <c r="K570" s="117" t="s">
        <v>1348</v>
      </c>
      <c r="L570" s="116" t="s">
        <v>68</v>
      </c>
    </row>
    <row r="571" spans="1:12" ht="13.8" x14ac:dyDescent="0.25">
      <c r="A571" s="115" t="s">
        <v>62</v>
      </c>
      <c r="B571" s="116">
        <v>3261695</v>
      </c>
      <c r="C571" s="117" t="s">
        <v>269</v>
      </c>
      <c r="D571" s="116" t="s">
        <v>1223</v>
      </c>
      <c r="E571" s="117" t="s">
        <v>273</v>
      </c>
      <c r="F571" s="117" t="s">
        <v>1349</v>
      </c>
      <c r="G571" s="116">
        <v>1</v>
      </c>
      <c r="H571" s="118">
        <v>12.055999999999999</v>
      </c>
      <c r="I571" s="118">
        <v>46</v>
      </c>
      <c r="J571" s="119">
        <v>3378</v>
      </c>
      <c r="K571" s="117" t="s">
        <v>1350</v>
      </c>
      <c r="L571" s="116" t="s">
        <v>68</v>
      </c>
    </row>
    <row r="572" spans="1:12" ht="13.8" x14ac:dyDescent="0.25">
      <c r="A572" s="115" t="s">
        <v>62</v>
      </c>
      <c r="B572" s="116">
        <v>3261696</v>
      </c>
      <c r="C572" s="117" t="s">
        <v>269</v>
      </c>
      <c r="D572" s="116" t="s">
        <v>1223</v>
      </c>
      <c r="E572" s="117" t="s">
        <v>276</v>
      </c>
      <c r="F572" s="117" t="s">
        <v>1351</v>
      </c>
      <c r="G572" s="116">
        <v>1</v>
      </c>
      <c r="H572" s="118">
        <v>16.146000000000001</v>
      </c>
      <c r="I572" s="118">
        <v>56</v>
      </c>
      <c r="J572" s="119">
        <v>3449</v>
      </c>
      <c r="K572" s="117" t="s">
        <v>1352</v>
      </c>
      <c r="L572" s="116" t="s">
        <v>68</v>
      </c>
    </row>
    <row r="573" spans="1:12" ht="13.8" x14ac:dyDescent="0.25">
      <c r="A573" s="115" t="s">
        <v>62</v>
      </c>
      <c r="B573" s="116">
        <v>3188186</v>
      </c>
      <c r="C573" s="117" t="s">
        <v>269</v>
      </c>
      <c r="D573" s="116" t="s">
        <v>1223</v>
      </c>
      <c r="E573" s="117" t="s">
        <v>180</v>
      </c>
      <c r="F573" s="117" t="s">
        <v>1353</v>
      </c>
      <c r="G573" s="116">
        <v>1</v>
      </c>
      <c r="H573" s="118">
        <v>10</v>
      </c>
      <c r="I573" s="118">
        <v>30</v>
      </c>
      <c r="J573" s="119">
        <v>3150</v>
      </c>
      <c r="K573" s="117" t="s">
        <v>182</v>
      </c>
      <c r="L573" s="116" t="s">
        <v>68</v>
      </c>
    </row>
    <row r="574" spans="1:12" ht="13.8" x14ac:dyDescent="0.25">
      <c r="A574" s="115" t="s">
        <v>62</v>
      </c>
      <c r="B574" s="116">
        <v>3261697</v>
      </c>
      <c r="C574" s="117" t="s">
        <v>269</v>
      </c>
      <c r="D574" s="116" t="s">
        <v>1223</v>
      </c>
      <c r="E574" s="117" t="s">
        <v>279</v>
      </c>
      <c r="F574" s="117" t="s">
        <v>1354</v>
      </c>
      <c r="G574" s="116">
        <v>1</v>
      </c>
      <c r="H574" s="118">
        <v>9.0419999999999998</v>
      </c>
      <c r="I574" s="118">
        <v>25</v>
      </c>
      <c r="J574" s="119">
        <v>1828</v>
      </c>
      <c r="K574" s="117" t="s">
        <v>1355</v>
      </c>
      <c r="L574" s="116" t="s">
        <v>68</v>
      </c>
    </row>
    <row r="575" spans="1:12" ht="13.8" x14ac:dyDescent="0.25">
      <c r="A575" s="115" t="s">
        <v>62</v>
      </c>
      <c r="B575" s="116">
        <v>3261698</v>
      </c>
      <c r="C575" s="117" t="s">
        <v>269</v>
      </c>
      <c r="D575" s="116" t="s">
        <v>1223</v>
      </c>
      <c r="E575" s="117" t="s">
        <v>282</v>
      </c>
      <c r="F575" s="117" t="s">
        <v>1356</v>
      </c>
      <c r="G575" s="116">
        <v>1</v>
      </c>
      <c r="H575" s="118">
        <v>9.0419999999999998</v>
      </c>
      <c r="I575" s="118">
        <v>25</v>
      </c>
      <c r="J575" s="119">
        <v>1828</v>
      </c>
      <c r="K575" s="117" t="s">
        <v>1357</v>
      </c>
      <c r="L575" s="116" t="s">
        <v>68</v>
      </c>
    </row>
    <row r="576" spans="1:12" ht="13.8" x14ac:dyDescent="0.25">
      <c r="A576" s="115" t="s">
        <v>62</v>
      </c>
      <c r="B576" s="116">
        <v>3261699</v>
      </c>
      <c r="C576" s="117" t="s">
        <v>269</v>
      </c>
      <c r="D576" s="116" t="s">
        <v>1223</v>
      </c>
      <c r="E576" s="117" t="s">
        <v>285</v>
      </c>
      <c r="F576" s="117" t="s">
        <v>1358</v>
      </c>
      <c r="G576" s="116">
        <v>1</v>
      </c>
      <c r="H576" s="118">
        <v>10.548999999999999</v>
      </c>
      <c r="I576" s="118">
        <v>28</v>
      </c>
      <c r="J576" s="119">
        <v>1930</v>
      </c>
      <c r="K576" s="117" t="s">
        <v>1359</v>
      </c>
      <c r="L576" s="116" t="s">
        <v>68</v>
      </c>
    </row>
    <row r="577" spans="1:12" ht="13.8" x14ac:dyDescent="0.25">
      <c r="A577" s="115" t="s">
        <v>62</v>
      </c>
      <c r="B577" s="116">
        <v>3261700</v>
      </c>
      <c r="C577" s="117" t="s">
        <v>269</v>
      </c>
      <c r="D577" s="116" t="s">
        <v>1223</v>
      </c>
      <c r="E577" s="117" t="s">
        <v>288</v>
      </c>
      <c r="F577" s="117" t="s">
        <v>1360</v>
      </c>
      <c r="G577" s="116">
        <v>1</v>
      </c>
      <c r="H577" s="118">
        <v>10.548999999999999</v>
      </c>
      <c r="I577" s="118">
        <v>28</v>
      </c>
      <c r="J577" s="119">
        <v>1930</v>
      </c>
      <c r="K577" s="117" t="s">
        <v>1361</v>
      </c>
      <c r="L577" s="116" t="s">
        <v>68</v>
      </c>
    </row>
    <row r="578" spans="1:12" ht="13.8" x14ac:dyDescent="0.25">
      <c r="A578" s="115" t="s">
        <v>62</v>
      </c>
      <c r="B578" s="116">
        <v>3031039</v>
      </c>
      <c r="C578" s="117" t="s">
        <v>269</v>
      </c>
      <c r="D578" s="116" t="s">
        <v>1223</v>
      </c>
      <c r="E578" s="117" t="s">
        <v>291</v>
      </c>
      <c r="F578" s="117" t="s">
        <v>1362</v>
      </c>
      <c r="G578" s="116">
        <v>1</v>
      </c>
      <c r="H578" s="118">
        <v>13.292</v>
      </c>
      <c r="I578" s="118">
        <v>29</v>
      </c>
      <c r="J578" s="119">
        <v>2033</v>
      </c>
      <c r="K578" s="117" t="s">
        <v>1363</v>
      </c>
      <c r="L578" s="116"/>
    </row>
    <row r="579" spans="1:12" ht="13.8" x14ac:dyDescent="0.25">
      <c r="A579" s="115" t="s">
        <v>62</v>
      </c>
      <c r="B579" s="116">
        <v>3261701</v>
      </c>
      <c r="C579" s="117" t="s">
        <v>269</v>
      </c>
      <c r="D579" s="116" t="s">
        <v>1223</v>
      </c>
      <c r="E579" s="117" t="s">
        <v>294</v>
      </c>
      <c r="F579" s="117" t="s">
        <v>1364</v>
      </c>
      <c r="G579" s="116">
        <v>1</v>
      </c>
      <c r="H579" s="118">
        <v>12.055999999999999</v>
      </c>
      <c r="I579" s="118">
        <v>32</v>
      </c>
      <c r="J579" s="119">
        <v>2033</v>
      </c>
      <c r="K579" s="117" t="s">
        <v>1365</v>
      </c>
      <c r="L579" s="116" t="s">
        <v>68</v>
      </c>
    </row>
    <row r="580" spans="1:12" ht="13.8" x14ac:dyDescent="0.25">
      <c r="A580" s="115" t="s">
        <v>62</v>
      </c>
      <c r="B580" s="116">
        <v>3261702</v>
      </c>
      <c r="C580" s="117" t="s">
        <v>269</v>
      </c>
      <c r="D580" s="116" t="s">
        <v>1223</v>
      </c>
      <c r="E580" s="117" t="s">
        <v>297</v>
      </c>
      <c r="F580" s="117" t="s">
        <v>1366</v>
      </c>
      <c r="G580" s="116">
        <v>1</v>
      </c>
      <c r="H580" s="118">
        <v>13.563000000000001</v>
      </c>
      <c r="I580" s="118">
        <v>36</v>
      </c>
      <c r="J580" s="119">
        <v>2266</v>
      </c>
      <c r="K580" s="117" t="s">
        <v>1367</v>
      </c>
      <c r="L580" s="116" t="s">
        <v>68</v>
      </c>
    </row>
    <row r="581" spans="1:12" ht="13.8" x14ac:dyDescent="0.25">
      <c r="A581" s="115" t="s">
        <v>62</v>
      </c>
      <c r="B581" s="116">
        <v>3261703</v>
      </c>
      <c r="C581" s="117" t="s">
        <v>269</v>
      </c>
      <c r="D581" s="116" t="s">
        <v>1223</v>
      </c>
      <c r="E581" s="117" t="s">
        <v>300</v>
      </c>
      <c r="F581" s="117" t="s">
        <v>1368</v>
      </c>
      <c r="G581" s="116">
        <v>1</v>
      </c>
      <c r="H581" s="118">
        <v>15.069000000000001</v>
      </c>
      <c r="I581" s="118">
        <v>39</v>
      </c>
      <c r="J581" s="119">
        <v>2369</v>
      </c>
      <c r="K581" s="117" t="s">
        <v>1369</v>
      </c>
      <c r="L581" s="116" t="s">
        <v>68</v>
      </c>
    </row>
    <row r="582" spans="1:12" ht="13.8" x14ac:dyDescent="0.25">
      <c r="A582" s="115" t="s">
        <v>62</v>
      </c>
      <c r="B582" s="116">
        <v>3261704</v>
      </c>
      <c r="C582" s="117" t="s">
        <v>269</v>
      </c>
      <c r="D582" s="116" t="s">
        <v>1223</v>
      </c>
      <c r="E582" s="117" t="s">
        <v>303</v>
      </c>
      <c r="F582" s="117" t="s">
        <v>1370</v>
      </c>
      <c r="G582" s="116">
        <v>1</v>
      </c>
      <c r="H582" s="118">
        <v>16.576000000000001</v>
      </c>
      <c r="I582" s="118">
        <v>42</v>
      </c>
      <c r="J582" s="119">
        <v>2474</v>
      </c>
      <c r="K582" s="117" t="s">
        <v>1371</v>
      </c>
      <c r="L582" s="116" t="s">
        <v>68</v>
      </c>
    </row>
    <row r="583" spans="1:12" ht="13.8" x14ac:dyDescent="0.25">
      <c r="A583" s="115" t="s">
        <v>62</v>
      </c>
      <c r="B583" s="116">
        <v>3261705</v>
      </c>
      <c r="C583" s="117" t="s">
        <v>269</v>
      </c>
      <c r="D583" s="116" t="s">
        <v>1223</v>
      </c>
      <c r="E583" s="117" t="s">
        <v>306</v>
      </c>
      <c r="F583" s="117" t="s">
        <v>1372</v>
      </c>
      <c r="G583" s="116">
        <v>1</v>
      </c>
      <c r="H583" s="118">
        <v>18.082999999999998</v>
      </c>
      <c r="I583" s="118">
        <v>45</v>
      </c>
      <c r="J583" s="119">
        <v>2578</v>
      </c>
      <c r="K583" s="117" t="s">
        <v>1373</v>
      </c>
      <c r="L583" s="116" t="s">
        <v>68</v>
      </c>
    </row>
    <row r="584" spans="1:12" ht="13.8" x14ac:dyDescent="0.25">
      <c r="A584" s="115" t="s">
        <v>62</v>
      </c>
      <c r="B584" s="116">
        <v>3261706</v>
      </c>
      <c r="C584" s="117" t="s">
        <v>269</v>
      </c>
      <c r="D584" s="116" t="s">
        <v>1223</v>
      </c>
      <c r="E584" s="117" t="s">
        <v>309</v>
      </c>
      <c r="F584" s="117" t="s">
        <v>1374</v>
      </c>
      <c r="G584" s="116">
        <v>1</v>
      </c>
      <c r="H584" s="118">
        <v>19.59</v>
      </c>
      <c r="I584" s="118">
        <v>49</v>
      </c>
      <c r="J584" s="119">
        <v>2683</v>
      </c>
      <c r="K584" s="117" t="s">
        <v>1375</v>
      </c>
      <c r="L584" s="116" t="s">
        <v>68</v>
      </c>
    </row>
    <row r="585" spans="1:12" ht="13.8" x14ac:dyDescent="0.25">
      <c r="A585" s="115" t="s">
        <v>62</v>
      </c>
      <c r="B585" s="116">
        <v>3031040</v>
      </c>
      <c r="C585" s="117" t="s">
        <v>269</v>
      </c>
      <c r="D585" s="116" t="s">
        <v>1223</v>
      </c>
      <c r="E585" s="117" t="s">
        <v>312</v>
      </c>
      <c r="F585" s="117" t="s">
        <v>1376</v>
      </c>
      <c r="G585" s="116">
        <v>1</v>
      </c>
      <c r="H585" s="118">
        <v>23.26</v>
      </c>
      <c r="I585" s="118">
        <v>42</v>
      </c>
      <c r="J585" s="119">
        <v>2784</v>
      </c>
      <c r="K585" s="117" t="s">
        <v>1377</v>
      </c>
      <c r="L585" s="116"/>
    </row>
    <row r="586" spans="1:12" ht="13.8" x14ac:dyDescent="0.25">
      <c r="A586" s="115" t="s">
        <v>62</v>
      </c>
      <c r="B586" s="116">
        <v>3261707</v>
      </c>
      <c r="C586" s="117" t="s">
        <v>269</v>
      </c>
      <c r="D586" s="116" t="s">
        <v>1223</v>
      </c>
      <c r="E586" s="117" t="s">
        <v>315</v>
      </c>
      <c r="F586" s="117" t="s">
        <v>1378</v>
      </c>
      <c r="G586" s="116">
        <v>1</v>
      </c>
      <c r="H586" s="118">
        <v>22.603999999999999</v>
      </c>
      <c r="I586" s="118">
        <v>56</v>
      </c>
      <c r="J586" s="119">
        <v>2891</v>
      </c>
      <c r="K586" s="117" t="s">
        <v>1379</v>
      </c>
      <c r="L586" s="116" t="s">
        <v>68</v>
      </c>
    </row>
    <row r="587" spans="1:12" ht="13.8" x14ac:dyDescent="0.25">
      <c r="A587" s="115" t="s">
        <v>62</v>
      </c>
      <c r="B587" s="116">
        <v>3261708</v>
      </c>
      <c r="C587" s="117" t="s">
        <v>269</v>
      </c>
      <c r="D587" s="116" t="s">
        <v>1223</v>
      </c>
      <c r="E587" s="117" t="s">
        <v>318</v>
      </c>
      <c r="F587" s="117" t="s">
        <v>1380</v>
      </c>
      <c r="G587" s="116">
        <v>1</v>
      </c>
      <c r="H587" s="118">
        <v>24.111000000000001</v>
      </c>
      <c r="I587" s="118">
        <v>60</v>
      </c>
      <c r="J587" s="119">
        <v>2995</v>
      </c>
      <c r="K587" s="117" t="s">
        <v>1381</v>
      </c>
      <c r="L587" s="116" t="s">
        <v>68</v>
      </c>
    </row>
    <row r="588" spans="1:12" ht="13.8" x14ac:dyDescent="0.25">
      <c r="A588" s="115" t="s">
        <v>62</v>
      </c>
      <c r="B588" s="116">
        <v>3793160</v>
      </c>
      <c r="C588" s="117" t="s">
        <v>269</v>
      </c>
      <c r="D588" s="116" t="s">
        <v>1223</v>
      </c>
      <c r="E588" s="117" t="s">
        <v>321</v>
      </c>
      <c r="F588" s="117" t="s">
        <v>1382</v>
      </c>
      <c r="G588" s="116">
        <v>1</v>
      </c>
      <c r="H588" s="118">
        <v>18.082999999999998</v>
      </c>
      <c r="I588" s="118">
        <v>46</v>
      </c>
      <c r="J588" s="119">
        <v>3416</v>
      </c>
      <c r="K588" s="117" t="s">
        <v>1383</v>
      </c>
      <c r="L588" s="116" t="s">
        <v>68</v>
      </c>
    </row>
    <row r="589" spans="1:12" ht="13.8" x14ac:dyDescent="0.25">
      <c r="A589" s="115" t="s">
        <v>62</v>
      </c>
      <c r="B589" s="116">
        <v>3793163</v>
      </c>
      <c r="C589" s="117" t="s">
        <v>269</v>
      </c>
      <c r="D589" s="116" t="s">
        <v>1223</v>
      </c>
      <c r="E589" s="117" t="s">
        <v>324</v>
      </c>
      <c r="F589" s="117" t="s">
        <v>1384</v>
      </c>
      <c r="G589" s="116">
        <v>1</v>
      </c>
      <c r="H589" s="118">
        <v>19.59</v>
      </c>
      <c r="I589" s="118">
        <v>50</v>
      </c>
      <c r="J589" s="119">
        <v>3538</v>
      </c>
      <c r="K589" s="117" t="s">
        <v>1385</v>
      </c>
      <c r="L589" s="116" t="s">
        <v>68</v>
      </c>
    </row>
    <row r="590" spans="1:12" ht="13.8" x14ac:dyDescent="0.25">
      <c r="A590" s="115" t="s">
        <v>62</v>
      </c>
      <c r="B590" s="116">
        <v>3793166</v>
      </c>
      <c r="C590" s="117" t="s">
        <v>269</v>
      </c>
      <c r="D590" s="116" t="s">
        <v>1223</v>
      </c>
      <c r="E590" s="117" t="s">
        <v>327</v>
      </c>
      <c r="F590" s="117" t="s">
        <v>1386</v>
      </c>
      <c r="G590" s="116">
        <v>1</v>
      </c>
      <c r="H590" s="118">
        <v>21.097000000000001</v>
      </c>
      <c r="I590" s="118">
        <v>53</v>
      </c>
      <c r="J590" s="119">
        <v>3660</v>
      </c>
      <c r="K590" s="117" t="s">
        <v>1387</v>
      </c>
      <c r="L590" s="116" t="s">
        <v>68</v>
      </c>
    </row>
    <row r="591" spans="1:12" ht="13.8" x14ac:dyDescent="0.25">
      <c r="A591" s="115" t="s">
        <v>62</v>
      </c>
      <c r="B591" s="116">
        <v>3793169</v>
      </c>
      <c r="C591" s="117" t="s">
        <v>269</v>
      </c>
      <c r="D591" s="116" t="s">
        <v>1223</v>
      </c>
      <c r="E591" s="117" t="s">
        <v>330</v>
      </c>
      <c r="F591" s="117" t="s">
        <v>1388</v>
      </c>
      <c r="G591" s="116">
        <v>1</v>
      </c>
      <c r="H591" s="118">
        <v>22.603999999999999</v>
      </c>
      <c r="I591" s="118">
        <v>57</v>
      </c>
      <c r="J591" s="119">
        <v>3782</v>
      </c>
      <c r="K591" s="117" t="s">
        <v>1389</v>
      </c>
      <c r="L591" s="116" t="s">
        <v>68</v>
      </c>
    </row>
    <row r="592" spans="1:12" ht="13.8" x14ac:dyDescent="0.25">
      <c r="A592" s="115" t="s">
        <v>62</v>
      </c>
      <c r="B592" s="116">
        <v>3262359</v>
      </c>
      <c r="C592" s="117" t="s">
        <v>333</v>
      </c>
      <c r="D592" s="116" t="s">
        <v>1223</v>
      </c>
      <c r="E592" s="117" t="s">
        <v>334</v>
      </c>
      <c r="F592" s="117" t="s">
        <v>1390</v>
      </c>
      <c r="G592" s="116">
        <v>1</v>
      </c>
      <c r="H592" s="118">
        <v>8.8569999999999993</v>
      </c>
      <c r="I592" s="118">
        <v>28</v>
      </c>
      <c r="J592" s="119">
        <v>2085</v>
      </c>
      <c r="K592" s="117" t="s">
        <v>1391</v>
      </c>
      <c r="L592" s="116" t="s">
        <v>68</v>
      </c>
    </row>
    <row r="593" spans="1:12" ht="13.8" x14ac:dyDescent="0.25">
      <c r="A593" s="115" t="s">
        <v>62</v>
      </c>
      <c r="B593" s="116">
        <v>3262360</v>
      </c>
      <c r="C593" s="117" t="s">
        <v>333</v>
      </c>
      <c r="D593" s="116" t="s">
        <v>1223</v>
      </c>
      <c r="E593" s="117" t="s">
        <v>337</v>
      </c>
      <c r="F593" s="117" t="s">
        <v>1392</v>
      </c>
      <c r="G593" s="116">
        <v>1</v>
      </c>
      <c r="H593" s="118">
        <v>9.8409999999999993</v>
      </c>
      <c r="I593" s="118">
        <v>25.25</v>
      </c>
      <c r="J593" s="119">
        <v>2118</v>
      </c>
      <c r="K593" s="117" t="s">
        <v>1393</v>
      </c>
      <c r="L593" s="116" t="s">
        <v>68</v>
      </c>
    </row>
    <row r="594" spans="1:12" ht="13.8" x14ac:dyDescent="0.25">
      <c r="A594" s="115" t="s">
        <v>62</v>
      </c>
      <c r="B594" s="116">
        <v>3031038</v>
      </c>
      <c r="C594" s="117" t="s">
        <v>340</v>
      </c>
      <c r="D594" s="116" t="s">
        <v>1223</v>
      </c>
      <c r="E594" s="117" t="s">
        <v>341</v>
      </c>
      <c r="F594" s="117" t="s">
        <v>1394</v>
      </c>
      <c r="G594" s="116">
        <v>1</v>
      </c>
      <c r="H594" s="118">
        <v>10.384</v>
      </c>
      <c r="I594" s="118">
        <v>42</v>
      </c>
      <c r="J594" s="119">
        <v>2508</v>
      </c>
      <c r="K594" s="117" t="s">
        <v>1395</v>
      </c>
      <c r="L594" s="116"/>
    </row>
    <row r="595" spans="1:12" ht="13.8" x14ac:dyDescent="0.25">
      <c r="A595" s="115" t="s">
        <v>62</v>
      </c>
      <c r="B595" s="116">
        <v>3261709</v>
      </c>
      <c r="C595" s="117" t="s">
        <v>340</v>
      </c>
      <c r="D595" s="116" t="s">
        <v>1223</v>
      </c>
      <c r="E595" s="117" t="s">
        <v>344</v>
      </c>
      <c r="F595" s="117" t="s">
        <v>1396</v>
      </c>
      <c r="G595" s="116">
        <v>1</v>
      </c>
      <c r="H595" s="118">
        <v>9.0419999999999998</v>
      </c>
      <c r="I595" s="118">
        <v>41</v>
      </c>
      <c r="J595" s="119">
        <v>2508</v>
      </c>
      <c r="K595" s="117" t="s">
        <v>1397</v>
      </c>
      <c r="L595" s="116" t="s">
        <v>68</v>
      </c>
    </row>
    <row r="596" spans="1:12" ht="13.8" x14ac:dyDescent="0.25">
      <c r="A596" s="115" t="s">
        <v>62</v>
      </c>
      <c r="B596" s="116">
        <v>3262362</v>
      </c>
      <c r="C596" s="117" t="s">
        <v>347</v>
      </c>
      <c r="D596" s="116" t="s">
        <v>1223</v>
      </c>
      <c r="E596" s="117" t="s">
        <v>348</v>
      </c>
      <c r="F596" s="117" t="s">
        <v>1398</v>
      </c>
      <c r="G596" s="116">
        <v>1</v>
      </c>
      <c r="H596" s="118">
        <v>6.7590000000000003</v>
      </c>
      <c r="I596" s="118">
        <v>41</v>
      </c>
      <c r="J596" s="119">
        <v>2356</v>
      </c>
      <c r="K596" s="117" t="s">
        <v>1399</v>
      </c>
      <c r="L596" s="116" t="s">
        <v>68</v>
      </c>
    </row>
    <row r="597" spans="1:12" ht="13.8" x14ac:dyDescent="0.25">
      <c r="A597" s="115" t="s">
        <v>62</v>
      </c>
      <c r="B597" s="116">
        <v>3031041</v>
      </c>
      <c r="C597" s="117" t="s">
        <v>351</v>
      </c>
      <c r="D597" s="116" t="s">
        <v>1223</v>
      </c>
      <c r="E597" s="117" t="s">
        <v>352</v>
      </c>
      <c r="F597" s="117" t="s">
        <v>1400</v>
      </c>
      <c r="G597" s="116">
        <v>1</v>
      </c>
      <c r="H597" s="118">
        <v>35</v>
      </c>
      <c r="I597" s="118">
        <v>95</v>
      </c>
      <c r="J597" s="119">
        <v>8087</v>
      </c>
      <c r="K597" s="117" t="s">
        <v>354</v>
      </c>
      <c r="L597" s="116" t="s">
        <v>68</v>
      </c>
    </row>
    <row r="598" spans="1:12" ht="13.8" x14ac:dyDescent="0.25">
      <c r="A598" s="115" t="s">
        <v>62</v>
      </c>
      <c r="B598" s="116">
        <v>3261710</v>
      </c>
      <c r="C598" s="117" t="s">
        <v>355</v>
      </c>
      <c r="D598" s="116" t="s">
        <v>1223</v>
      </c>
      <c r="E598" s="117" t="s">
        <v>356</v>
      </c>
      <c r="F598" s="117" t="s">
        <v>1401</v>
      </c>
      <c r="G598" s="116">
        <v>1</v>
      </c>
      <c r="H598" s="118">
        <v>30.318999999999999</v>
      </c>
      <c r="I598" s="118">
        <v>65</v>
      </c>
      <c r="J598" s="119">
        <v>4940</v>
      </c>
      <c r="K598" s="117" t="s">
        <v>1402</v>
      </c>
      <c r="L598" s="116" t="s">
        <v>68</v>
      </c>
    </row>
    <row r="599" spans="1:12" ht="13.8" x14ac:dyDescent="0.25">
      <c r="A599" s="115" t="s">
        <v>62</v>
      </c>
      <c r="B599" s="116">
        <v>3261712</v>
      </c>
      <c r="C599" s="117" t="s">
        <v>355</v>
      </c>
      <c r="D599" s="116" t="s">
        <v>1223</v>
      </c>
      <c r="E599" s="117" t="s">
        <v>359</v>
      </c>
      <c r="F599" s="117" t="s">
        <v>1403</v>
      </c>
      <c r="G599" s="116">
        <v>1</v>
      </c>
      <c r="H599" s="118">
        <v>30.318999999999999</v>
      </c>
      <c r="I599" s="118">
        <v>65</v>
      </c>
      <c r="J599" s="119">
        <v>4940</v>
      </c>
      <c r="K599" s="117" t="s">
        <v>1404</v>
      </c>
      <c r="L599" s="116" t="s">
        <v>68</v>
      </c>
    </row>
    <row r="600" spans="1:12" ht="13.8" x14ac:dyDescent="0.25">
      <c r="A600" s="115" t="s">
        <v>62</v>
      </c>
      <c r="B600" s="116">
        <v>3261711</v>
      </c>
      <c r="C600" s="117" t="s">
        <v>355</v>
      </c>
      <c r="D600" s="116" t="s">
        <v>1223</v>
      </c>
      <c r="E600" s="117" t="s">
        <v>362</v>
      </c>
      <c r="F600" s="117" t="s">
        <v>1405</v>
      </c>
      <c r="G600" s="116">
        <v>1</v>
      </c>
      <c r="H600" s="118">
        <v>32.777999999999999</v>
      </c>
      <c r="I600" s="118">
        <v>70</v>
      </c>
      <c r="J600" s="119">
        <v>5213</v>
      </c>
      <c r="K600" s="117" t="s">
        <v>1406</v>
      </c>
      <c r="L600" s="116" t="s">
        <v>68</v>
      </c>
    </row>
    <row r="601" spans="1:12" ht="13.8" x14ac:dyDescent="0.25">
      <c r="A601" s="115" t="s">
        <v>62</v>
      </c>
      <c r="B601" s="116">
        <v>3261713</v>
      </c>
      <c r="C601" s="117" t="s">
        <v>355</v>
      </c>
      <c r="D601" s="116" t="s">
        <v>1223</v>
      </c>
      <c r="E601" s="117" t="s">
        <v>365</v>
      </c>
      <c r="F601" s="117" t="s">
        <v>1407</v>
      </c>
      <c r="G601" s="116">
        <v>1</v>
      </c>
      <c r="H601" s="118">
        <v>32.777999999999999</v>
      </c>
      <c r="I601" s="118">
        <v>70</v>
      </c>
      <c r="J601" s="119">
        <v>5213</v>
      </c>
      <c r="K601" s="117" t="s">
        <v>1408</v>
      </c>
      <c r="L601" s="116" t="s">
        <v>68</v>
      </c>
    </row>
    <row r="602" spans="1:12" ht="13.8" x14ac:dyDescent="0.25">
      <c r="A602" s="115" t="s">
        <v>62</v>
      </c>
      <c r="B602" s="116">
        <v>3261714</v>
      </c>
      <c r="C602" s="117" t="s">
        <v>355</v>
      </c>
      <c r="D602" s="116" t="s">
        <v>1223</v>
      </c>
      <c r="E602" s="117" t="s">
        <v>368</v>
      </c>
      <c r="F602" s="117" t="s">
        <v>1409</v>
      </c>
      <c r="G602" s="116">
        <v>1</v>
      </c>
      <c r="H602" s="118">
        <v>45.478999999999999</v>
      </c>
      <c r="I602" s="118">
        <v>95</v>
      </c>
      <c r="J602" s="119">
        <v>6421</v>
      </c>
      <c r="K602" s="117" t="s">
        <v>1410</v>
      </c>
      <c r="L602" s="116" t="s">
        <v>68</v>
      </c>
    </row>
    <row r="603" spans="1:12" ht="13.8" x14ac:dyDescent="0.25">
      <c r="A603" s="115" t="s">
        <v>62</v>
      </c>
      <c r="B603" s="116">
        <v>3261715</v>
      </c>
      <c r="C603" s="117" t="s">
        <v>355</v>
      </c>
      <c r="D603" s="116" t="s">
        <v>1223</v>
      </c>
      <c r="E603" s="117" t="s">
        <v>371</v>
      </c>
      <c r="F603" s="117" t="s">
        <v>1411</v>
      </c>
      <c r="G603" s="116">
        <v>1</v>
      </c>
      <c r="H603" s="118">
        <v>49.167000000000002</v>
      </c>
      <c r="I603" s="118">
        <v>102.5</v>
      </c>
      <c r="J603" s="119">
        <v>6773</v>
      </c>
      <c r="K603" s="117" t="s">
        <v>1412</v>
      </c>
      <c r="L603" s="116" t="s">
        <v>68</v>
      </c>
    </row>
    <row r="604" spans="1:12" ht="13.8" x14ac:dyDescent="0.25">
      <c r="A604" s="115" t="s">
        <v>62</v>
      </c>
      <c r="B604" s="116">
        <v>3261716</v>
      </c>
      <c r="C604" s="117" t="s">
        <v>374</v>
      </c>
      <c r="D604" s="116" t="s">
        <v>1223</v>
      </c>
      <c r="E604" s="117" t="s">
        <v>375</v>
      </c>
      <c r="F604" s="117" t="s">
        <v>1413</v>
      </c>
      <c r="G604" s="116">
        <v>1</v>
      </c>
      <c r="H604" s="118">
        <v>2.5</v>
      </c>
      <c r="I604" s="118">
        <v>18</v>
      </c>
      <c r="J604" s="119">
        <v>1843</v>
      </c>
      <c r="K604" s="117" t="s">
        <v>1414</v>
      </c>
      <c r="L604" s="116" t="s">
        <v>68</v>
      </c>
    </row>
    <row r="605" spans="1:12" ht="13.8" x14ac:dyDescent="0.25">
      <c r="A605" s="115" t="s">
        <v>62</v>
      </c>
      <c r="B605" s="116">
        <v>3261717</v>
      </c>
      <c r="C605" s="117" t="s">
        <v>374</v>
      </c>
      <c r="D605" s="116" t="s">
        <v>1223</v>
      </c>
      <c r="E605" s="117" t="s">
        <v>378</v>
      </c>
      <c r="F605" s="117" t="s">
        <v>1415</v>
      </c>
      <c r="G605" s="116">
        <v>1</v>
      </c>
      <c r="H605" s="118">
        <v>2.5</v>
      </c>
      <c r="I605" s="118">
        <v>18</v>
      </c>
      <c r="J605" s="119">
        <v>1843</v>
      </c>
      <c r="K605" s="117" t="s">
        <v>1416</v>
      </c>
      <c r="L605" s="116" t="s">
        <v>68</v>
      </c>
    </row>
    <row r="606" spans="1:12" ht="13.8" x14ac:dyDescent="0.25">
      <c r="A606" s="115" t="s">
        <v>62</v>
      </c>
      <c r="B606" s="116">
        <v>3261718</v>
      </c>
      <c r="C606" s="117" t="s">
        <v>374</v>
      </c>
      <c r="D606" s="116" t="s">
        <v>1223</v>
      </c>
      <c r="E606" s="117" t="s">
        <v>381</v>
      </c>
      <c r="F606" s="117" t="s">
        <v>1417</v>
      </c>
      <c r="G606" s="116">
        <v>1</v>
      </c>
      <c r="H606" s="118">
        <v>3.125</v>
      </c>
      <c r="I606" s="118">
        <v>21.75</v>
      </c>
      <c r="J606" s="119">
        <v>2047</v>
      </c>
      <c r="K606" s="117" t="s">
        <v>1418</v>
      </c>
      <c r="L606" s="116" t="s">
        <v>68</v>
      </c>
    </row>
    <row r="607" spans="1:12" ht="13.8" x14ac:dyDescent="0.25">
      <c r="A607" s="115" t="s">
        <v>62</v>
      </c>
      <c r="B607" s="116">
        <v>3261719</v>
      </c>
      <c r="C607" s="117" t="s">
        <v>374</v>
      </c>
      <c r="D607" s="116" t="s">
        <v>1223</v>
      </c>
      <c r="E607" s="117" t="s">
        <v>384</v>
      </c>
      <c r="F607" s="117" t="s">
        <v>1419</v>
      </c>
      <c r="G607" s="116">
        <v>1</v>
      </c>
      <c r="H607" s="118">
        <v>3.125</v>
      </c>
      <c r="I607" s="118">
        <v>21.75</v>
      </c>
      <c r="J607" s="119">
        <v>2047</v>
      </c>
      <c r="K607" s="117" t="s">
        <v>1420</v>
      </c>
      <c r="L607" s="116" t="s">
        <v>68</v>
      </c>
    </row>
    <row r="608" spans="1:12" ht="13.8" x14ac:dyDescent="0.25">
      <c r="A608" s="115" t="s">
        <v>62</v>
      </c>
      <c r="B608" s="116">
        <v>3261720</v>
      </c>
      <c r="C608" s="117" t="s">
        <v>374</v>
      </c>
      <c r="D608" s="116" t="s">
        <v>1223</v>
      </c>
      <c r="E608" s="117" t="s">
        <v>387</v>
      </c>
      <c r="F608" s="117" t="s">
        <v>1421</v>
      </c>
      <c r="G608" s="116">
        <v>1</v>
      </c>
      <c r="H608" s="118">
        <v>3.75</v>
      </c>
      <c r="I608" s="118">
        <v>25.5</v>
      </c>
      <c r="J608" s="119">
        <v>2248</v>
      </c>
      <c r="K608" s="117" t="s">
        <v>1422</v>
      </c>
      <c r="L608" s="116" t="s">
        <v>68</v>
      </c>
    </row>
    <row r="609" spans="1:12" ht="13.8" x14ac:dyDescent="0.25">
      <c r="A609" s="115" t="s">
        <v>62</v>
      </c>
      <c r="B609" s="116">
        <v>3261721</v>
      </c>
      <c r="C609" s="117" t="s">
        <v>374</v>
      </c>
      <c r="D609" s="116" t="s">
        <v>1223</v>
      </c>
      <c r="E609" s="117" t="s">
        <v>390</v>
      </c>
      <c r="F609" s="117" t="s">
        <v>1423</v>
      </c>
      <c r="G609" s="116">
        <v>1</v>
      </c>
      <c r="H609" s="118">
        <v>3.75</v>
      </c>
      <c r="I609" s="118">
        <v>25.5</v>
      </c>
      <c r="J609" s="119">
        <v>2248</v>
      </c>
      <c r="K609" s="117" t="s">
        <v>1424</v>
      </c>
      <c r="L609" s="116" t="s">
        <v>68</v>
      </c>
    </row>
    <row r="610" spans="1:12" ht="13.8" x14ac:dyDescent="0.25">
      <c r="A610" s="115" t="s">
        <v>62</v>
      </c>
      <c r="B610" s="116">
        <v>3261722</v>
      </c>
      <c r="C610" s="117" t="s">
        <v>374</v>
      </c>
      <c r="D610" s="116" t="s">
        <v>1223</v>
      </c>
      <c r="E610" s="117" t="s">
        <v>393</v>
      </c>
      <c r="F610" s="117" t="s">
        <v>1425</v>
      </c>
      <c r="G610" s="116">
        <v>1</v>
      </c>
      <c r="H610" s="118">
        <v>4.375</v>
      </c>
      <c r="I610" s="118">
        <v>29.25</v>
      </c>
      <c r="J610" s="119">
        <v>2452</v>
      </c>
      <c r="K610" s="117" t="s">
        <v>1426</v>
      </c>
      <c r="L610" s="116" t="s">
        <v>68</v>
      </c>
    </row>
    <row r="611" spans="1:12" ht="13.8" x14ac:dyDescent="0.25">
      <c r="A611" s="115" t="s">
        <v>62</v>
      </c>
      <c r="B611" s="116">
        <v>3261723</v>
      </c>
      <c r="C611" s="117" t="s">
        <v>374</v>
      </c>
      <c r="D611" s="116" t="s">
        <v>1223</v>
      </c>
      <c r="E611" s="117" t="s">
        <v>396</v>
      </c>
      <c r="F611" s="117" t="s">
        <v>1427</v>
      </c>
      <c r="G611" s="116">
        <v>1</v>
      </c>
      <c r="H611" s="118">
        <v>4.375</v>
      </c>
      <c r="I611" s="118">
        <v>29.25</v>
      </c>
      <c r="J611" s="119">
        <v>2452</v>
      </c>
      <c r="K611" s="117" t="s">
        <v>1428</v>
      </c>
      <c r="L611" s="116" t="s">
        <v>68</v>
      </c>
    </row>
    <row r="612" spans="1:12" ht="13.8" x14ac:dyDescent="0.25">
      <c r="A612" s="115" t="s">
        <v>62</v>
      </c>
      <c r="B612" s="116">
        <v>3261724</v>
      </c>
      <c r="C612" s="117" t="s">
        <v>374</v>
      </c>
      <c r="D612" s="116" t="s">
        <v>1223</v>
      </c>
      <c r="E612" s="117" t="s">
        <v>399</v>
      </c>
      <c r="F612" s="117" t="s">
        <v>1429</v>
      </c>
      <c r="G612" s="116">
        <v>1</v>
      </c>
      <c r="H612" s="118">
        <v>5</v>
      </c>
      <c r="I612" s="118">
        <v>33</v>
      </c>
      <c r="J612" s="119">
        <v>2655</v>
      </c>
      <c r="K612" s="117" t="s">
        <v>1430</v>
      </c>
      <c r="L612" s="116" t="s">
        <v>68</v>
      </c>
    </row>
    <row r="613" spans="1:12" ht="13.8" x14ac:dyDescent="0.25">
      <c r="A613" s="115" t="s">
        <v>62</v>
      </c>
      <c r="B613" s="116">
        <v>3261725</v>
      </c>
      <c r="C613" s="117" t="s">
        <v>374</v>
      </c>
      <c r="D613" s="116" t="s">
        <v>1223</v>
      </c>
      <c r="E613" s="117" t="s">
        <v>402</v>
      </c>
      <c r="F613" s="117" t="s">
        <v>1431</v>
      </c>
      <c r="G613" s="116">
        <v>1</v>
      </c>
      <c r="H613" s="118">
        <v>5</v>
      </c>
      <c r="I613" s="118">
        <v>33</v>
      </c>
      <c r="J613" s="119">
        <v>2655</v>
      </c>
      <c r="K613" s="117" t="s">
        <v>1432</v>
      </c>
      <c r="L613" s="116" t="s">
        <v>68</v>
      </c>
    </row>
    <row r="614" spans="1:12" ht="13.8" x14ac:dyDescent="0.25">
      <c r="A614" s="115" t="s">
        <v>62</v>
      </c>
      <c r="B614" s="116">
        <v>3261726</v>
      </c>
      <c r="C614" s="117" t="s">
        <v>374</v>
      </c>
      <c r="D614" s="116" t="s">
        <v>1223</v>
      </c>
      <c r="E614" s="117" t="s">
        <v>405</v>
      </c>
      <c r="F614" s="117" t="s">
        <v>1433</v>
      </c>
      <c r="G614" s="116">
        <v>1</v>
      </c>
      <c r="H614" s="118">
        <v>5.625</v>
      </c>
      <c r="I614" s="118">
        <v>36.75</v>
      </c>
      <c r="J614" s="119">
        <v>2965</v>
      </c>
      <c r="K614" s="117" t="s">
        <v>1434</v>
      </c>
      <c r="L614" s="116" t="s">
        <v>68</v>
      </c>
    </row>
    <row r="615" spans="1:12" ht="13.8" x14ac:dyDescent="0.25">
      <c r="A615" s="115" t="s">
        <v>62</v>
      </c>
      <c r="B615" s="116">
        <v>3261727</v>
      </c>
      <c r="C615" s="117" t="s">
        <v>374</v>
      </c>
      <c r="D615" s="116" t="s">
        <v>1223</v>
      </c>
      <c r="E615" s="117" t="s">
        <v>408</v>
      </c>
      <c r="F615" s="117" t="s">
        <v>1435</v>
      </c>
      <c r="G615" s="116">
        <v>1</v>
      </c>
      <c r="H615" s="118">
        <v>6.25</v>
      </c>
      <c r="I615" s="118">
        <v>40.5</v>
      </c>
      <c r="J615" s="119">
        <v>3167</v>
      </c>
      <c r="K615" s="117" t="s">
        <v>1436</v>
      </c>
      <c r="L615" s="116" t="s">
        <v>68</v>
      </c>
    </row>
    <row r="616" spans="1:12" ht="13.8" x14ac:dyDescent="0.25">
      <c r="A616" s="115" t="s">
        <v>62</v>
      </c>
      <c r="B616" s="116">
        <v>3261728</v>
      </c>
      <c r="C616" s="117" t="s">
        <v>374</v>
      </c>
      <c r="D616" s="116" t="s">
        <v>1223</v>
      </c>
      <c r="E616" s="117" t="s">
        <v>411</v>
      </c>
      <c r="F616" s="117" t="s">
        <v>1437</v>
      </c>
      <c r="G616" s="116">
        <v>1</v>
      </c>
      <c r="H616" s="118">
        <v>6.875</v>
      </c>
      <c r="I616" s="118">
        <v>44.25</v>
      </c>
      <c r="J616" s="119">
        <v>3371</v>
      </c>
      <c r="K616" s="117" t="s">
        <v>1438</v>
      </c>
      <c r="L616" s="116" t="s">
        <v>68</v>
      </c>
    </row>
    <row r="617" spans="1:12" ht="13.8" x14ac:dyDescent="0.25">
      <c r="A617" s="115" t="s">
        <v>62</v>
      </c>
      <c r="B617" s="116">
        <v>3261729</v>
      </c>
      <c r="C617" s="117" t="s">
        <v>374</v>
      </c>
      <c r="D617" s="116" t="s">
        <v>1223</v>
      </c>
      <c r="E617" s="117" t="s">
        <v>414</v>
      </c>
      <c r="F617" s="117" t="s">
        <v>1439</v>
      </c>
      <c r="G617" s="116">
        <v>1</v>
      </c>
      <c r="H617" s="118">
        <v>7.5</v>
      </c>
      <c r="I617" s="118">
        <v>48</v>
      </c>
      <c r="J617" s="119">
        <v>3572</v>
      </c>
      <c r="K617" s="117" t="s">
        <v>1440</v>
      </c>
      <c r="L617" s="116" t="s">
        <v>68</v>
      </c>
    </row>
    <row r="618" spans="1:12" ht="13.8" x14ac:dyDescent="0.25">
      <c r="A618" s="115" t="s">
        <v>62</v>
      </c>
      <c r="B618" s="116">
        <v>3261730</v>
      </c>
      <c r="C618" s="117" t="s">
        <v>374</v>
      </c>
      <c r="D618" s="116" t="s">
        <v>1223</v>
      </c>
      <c r="E618" s="117" t="s">
        <v>417</v>
      </c>
      <c r="F618" s="117" t="s">
        <v>1441</v>
      </c>
      <c r="G618" s="116">
        <v>1</v>
      </c>
      <c r="H618" s="118">
        <v>7.5</v>
      </c>
      <c r="I618" s="118">
        <v>43</v>
      </c>
      <c r="J618" s="119">
        <v>3518</v>
      </c>
      <c r="K618" s="117" t="s">
        <v>1442</v>
      </c>
      <c r="L618" s="116" t="s">
        <v>68</v>
      </c>
    </row>
    <row r="619" spans="1:12" ht="13.8" x14ac:dyDescent="0.25">
      <c r="A619" s="115" t="s">
        <v>62</v>
      </c>
      <c r="B619" s="116">
        <v>3261731</v>
      </c>
      <c r="C619" s="117" t="s">
        <v>374</v>
      </c>
      <c r="D619" s="116" t="s">
        <v>1223</v>
      </c>
      <c r="E619" s="117" t="s">
        <v>420</v>
      </c>
      <c r="F619" s="117" t="s">
        <v>1443</v>
      </c>
      <c r="G619" s="116">
        <v>1</v>
      </c>
      <c r="H619" s="118">
        <v>7.5</v>
      </c>
      <c r="I619" s="118">
        <v>43</v>
      </c>
      <c r="J619" s="119">
        <v>3518</v>
      </c>
      <c r="K619" s="117" t="s">
        <v>1444</v>
      </c>
      <c r="L619" s="116" t="s">
        <v>68</v>
      </c>
    </row>
    <row r="620" spans="1:12" ht="13.8" x14ac:dyDescent="0.25">
      <c r="A620" s="115" t="s">
        <v>62</v>
      </c>
      <c r="B620" s="116">
        <v>3031053</v>
      </c>
      <c r="C620" s="117" t="s">
        <v>423</v>
      </c>
      <c r="D620" s="116" t="s">
        <v>1223</v>
      </c>
      <c r="E620" s="117" t="s">
        <v>424</v>
      </c>
      <c r="F620" s="117" t="s">
        <v>1445</v>
      </c>
      <c r="G620" s="116">
        <v>1</v>
      </c>
      <c r="H620" s="118">
        <v>0.1</v>
      </c>
      <c r="I620" s="118">
        <v>0.2</v>
      </c>
      <c r="J620" s="119">
        <v>49</v>
      </c>
      <c r="K620" s="117" t="s">
        <v>426</v>
      </c>
      <c r="L620" s="116"/>
    </row>
    <row r="621" spans="1:12" ht="13.8" x14ac:dyDescent="0.25">
      <c r="A621" s="115" t="s">
        <v>62</v>
      </c>
      <c r="B621" s="116">
        <v>3031054</v>
      </c>
      <c r="C621" s="117" t="s">
        <v>423</v>
      </c>
      <c r="D621" s="116" t="s">
        <v>1223</v>
      </c>
      <c r="E621" s="117" t="s">
        <v>427</v>
      </c>
      <c r="F621" s="117" t="s">
        <v>1446</v>
      </c>
      <c r="G621" s="116">
        <v>1</v>
      </c>
      <c r="H621" s="118">
        <v>0.1</v>
      </c>
      <c r="I621" s="118">
        <v>0.2</v>
      </c>
      <c r="J621" s="119">
        <v>133</v>
      </c>
      <c r="K621" s="117" t="s">
        <v>429</v>
      </c>
      <c r="L621" s="116"/>
    </row>
    <row r="622" spans="1:12" ht="13.8" x14ac:dyDescent="0.25">
      <c r="A622" s="115" t="s">
        <v>62</v>
      </c>
      <c r="B622" s="116">
        <v>3263655</v>
      </c>
      <c r="C622" s="117" t="s">
        <v>430</v>
      </c>
      <c r="D622" s="116" t="s">
        <v>1223</v>
      </c>
      <c r="E622" s="117" t="s">
        <v>431</v>
      </c>
      <c r="F622" s="117" t="s">
        <v>1447</v>
      </c>
      <c r="G622" s="116">
        <v>1</v>
      </c>
      <c r="H622" s="118">
        <v>0.5</v>
      </c>
      <c r="I622" s="118">
        <v>1</v>
      </c>
      <c r="J622" s="119">
        <v>104</v>
      </c>
      <c r="K622" s="117" t="s">
        <v>433</v>
      </c>
      <c r="L622" s="116"/>
    </row>
    <row r="623" spans="1:12" ht="13.8" x14ac:dyDescent="0.25">
      <c r="A623" s="115" t="s">
        <v>62</v>
      </c>
      <c r="B623" s="116">
        <v>3263656</v>
      </c>
      <c r="C623" s="117" t="s">
        <v>430</v>
      </c>
      <c r="D623" s="116" t="s">
        <v>1223</v>
      </c>
      <c r="E623" s="117" t="s">
        <v>434</v>
      </c>
      <c r="F623" s="117" t="s">
        <v>1448</v>
      </c>
      <c r="G623" s="116">
        <v>1</v>
      </c>
      <c r="H623" s="118">
        <v>1</v>
      </c>
      <c r="I623" s="118">
        <v>4</v>
      </c>
      <c r="J623" s="119">
        <v>121</v>
      </c>
      <c r="K623" s="117" t="s">
        <v>436</v>
      </c>
      <c r="L623" s="116"/>
    </row>
    <row r="624" spans="1:12" ht="13.8" x14ac:dyDescent="0.25">
      <c r="A624" s="115" t="s">
        <v>62</v>
      </c>
      <c r="B624" s="116">
        <v>3263657</v>
      </c>
      <c r="C624" s="117" t="s">
        <v>430</v>
      </c>
      <c r="D624" s="116" t="s">
        <v>1223</v>
      </c>
      <c r="E624" s="117" t="s">
        <v>437</v>
      </c>
      <c r="F624" s="117" t="s">
        <v>1449</v>
      </c>
      <c r="G624" s="116">
        <v>1</v>
      </c>
      <c r="H624" s="118">
        <v>0.1</v>
      </c>
      <c r="I624" s="118">
        <v>1</v>
      </c>
      <c r="J624" s="119">
        <v>105</v>
      </c>
      <c r="K624" s="117" t="s">
        <v>439</v>
      </c>
      <c r="L624" s="116"/>
    </row>
    <row r="625" spans="1:12" ht="13.8" x14ac:dyDescent="0.25">
      <c r="A625" s="115" t="s">
        <v>62</v>
      </c>
      <c r="B625" s="116">
        <v>3263658</v>
      </c>
      <c r="C625" s="117" t="s">
        <v>430</v>
      </c>
      <c r="D625" s="116" t="s">
        <v>1223</v>
      </c>
      <c r="E625" s="117" t="s">
        <v>440</v>
      </c>
      <c r="F625" s="117" t="s">
        <v>1450</v>
      </c>
      <c r="G625" s="116">
        <v>1</v>
      </c>
      <c r="H625" s="118">
        <v>0.5</v>
      </c>
      <c r="I625" s="118">
        <v>1</v>
      </c>
      <c r="J625" s="119">
        <v>99</v>
      </c>
      <c r="K625" s="117" t="s">
        <v>442</v>
      </c>
      <c r="L625" s="116"/>
    </row>
    <row r="626" spans="1:12" ht="13.8" x14ac:dyDescent="0.25">
      <c r="A626" s="115" t="s">
        <v>62</v>
      </c>
      <c r="B626" s="116">
        <v>3263659</v>
      </c>
      <c r="C626" s="117" t="s">
        <v>430</v>
      </c>
      <c r="D626" s="116" t="s">
        <v>1223</v>
      </c>
      <c r="E626" s="117" t="s">
        <v>443</v>
      </c>
      <c r="F626" s="117" t="s">
        <v>1451</v>
      </c>
      <c r="G626" s="116">
        <v>1</v>
      </c>
      <c r="H626" s="118">
        <v>15</v>
      </c>
      <c r="I626" s="118">
        <v>3</v>
      </c>
      <c r="J626" s="119">
        <v>920</v>
      </c>
      <c r="K626" s="117" t="s">
        <v>445</v>
      </c>
      <c r="L626" s="116"/>
    </row>
    <row r="627" spans="1:12" ht="13.8" x14ac:dyDescent="0.25">
      <c r="A627" s="115" t="s">
        <v>62</v>
      </c>
      <c r="B627" s="116">
        <v>3263660</v>
      </c>
      <c r="C627" s="117" t="s">
        <v>430</v>
      </c>
      <c r="D627" s="116" t="s">
        <v>1223</v>
      </c>
      <c r="E627" s="117" t="s">
        <v>446</v>
      </c>
      <c r="F627" s="117" t="s">
        <v>1452</v>
      </c>
      <c r="G627" s="116">
        <v>1</v>
      </c>
      <c r="H627" s="118">
        <v>5</v>
      </c>
      <c r="I627" s="118">
        <v>18</v>
      </c>
      <c r="J627" s="119">
        <v>1069</v>
      </c>
      <c r="K627" s="117" t="s">
        <v>448</v>
      </c>
      <c r="L627" s="116"/>
    </row>
    <row r="628" spans="1:12" ht="13.8" x14ac:dyDescent="0.25">
      <c r="A628" s="115" t="s">
        <v>62</v>
      </c>
      <c r="B628" s="116">
        <v>3263661</v>
      </c>
      <c r="C628" s="117" t="s">
        <v>430</v>
      </c>
      <c r="D628" s="116" t="s">
        <v>1223</v>
      </c>
      <c r="E628" s="117" t="s">
        <v>449</v>
      </c>
      <c r="F628" s="117" t="s">
        <v>1453</v>
      </c>
      <c r="G628" s="116">
        <v>1</v>
      </c>
      <c r="H628" s="118">
        <v>6</v>
      </c>
      <c r="I628" s="118">
        <v>21</v>
      </c>
      <c r="J628" s="119">
        <v>1227</v>
      </c>
      <c r="K628" s="117" t="s">
        <v>451</v>
      </c>
      <c r="L628" s="116" t="s">
        <v>68</v>
      </c>
    </row>
    <row r="629" spans="1:12" ht="13.8" x14ac:dyDescent="0.25">
      <c r="A629" s="115" t="s">
        <v>62</v>
      </c>
      <c r="B629" s="116">
        <v>3263662</v>
      </c>
      <c r="C629" s="117" t="s">
        <v>430</v>
      </c>
      <c r="D629" s="116" t="s">
        <v>1223</v>
      </c>
      <c r="E629" s="117" t="s">
        <v>452</v>
      </c>
      <c r="F629" s="117" t="s">
        <v>1454</v>
      </c>
      <c r="G629" s="116">
        <v>1</v>
      </c>
      <c r="H629" s="118">
        <v>0.5</v>
      </c>
      <c r="I629" s="118">
        <v>1</v>
      </c>
      <c r="J629" s="119">
        <v>62</v>
      </c>
      <c r="K629" s="117" t="s">
        <v>454</v>
      </c>
      <c r="L629" s="116"/>
    </row>
    <row r="630" spans="1:12" ht="13.8" x14ac:dyDescent="0.25">
      <c r="A630" s="115" t="s">
        <v>62</v>
      </c>
      <c r="B630" s="116">
        <v>3263663</v>
      </c>
      <c r="C630" s="117" t="s">
        <v>430</v>
      </c>
      <c r="D630" s="116" t="s">
        <v>1223</v>
      </c>
      <c r="E630" s="117" t="s">
        <v>455</v>
      </c>
      <c r="F630" s="117" t="s">
        <v>1455</v>
      </c>
      <c r="G630" s="116">
        <v>1</v>
      </c>
      <c r="H630" s="118">
        <v>1</v>
      </c>
      <c r="I630" s="118">
        <v>2</v>
      </c>
      <c r="J630" s="119">
        <v>159</v>
      </c>
      <c r="K630" s="117" t="s">
        <v>457</v>
      </c>
      <c r="L630" s="116"/>
    </row>
    <row r="631" spans="1:12" ht="13.8" x14ac:dyDescent="0.25">
      <c r="A631" s="115" t="s">
        <v>62</v>
      </c>
      <c r="B631" s="116">
        <v>3263664</v>
      </c>
      <c r="C631" s="117" t="s">
        <v>430</v>
      </c>
      <c r="D631" s="116" t="s">
        <v>1223</v>
      </c>
      <c r="E631" s="117" t="s">
        <v>458</v>
      </c>
      <c r="F631" s="117" t="s">
        <v>1456</v>
      </c>
      <c r="G631" s="116">
        <v>1</v>
      </c>
      <c r="H631" s="118">
        <v>1</v>
      </c>
      <c r="I631" s="118">
        <v>2</v>
      </c>
      <c r="J631" s="119">
        <v>173</v>
      </c>
      <c r="K631" s="117" t="s">
        <v>460</v>
      </c>
      <c r="L631" s="116"/>
    </row>
    <row r="632" spans="1:12" ht="13.8" x14ac:dyDescent="0.25">
      <c r="A632" s="115" t="s">
        <v>62</v>
      </c>
      <c r="B632" s="116">
        <v>3031005</v>
      </c>
      <c r="C632" s="117" t="s">
        <v>461</v>
      </c>
      <c r="D632" s="116" t="s">
        <v>1223</v>
      </c>
      <c r="E632" s="117" t="s">
        <v>1457</v>
      </c>
      <c r="F632" s="117" t="s">
        <v>1458</v>
      </c>
      <c r="G632" s="116">
        <v>1</v>
      </c>
      <c r="H632" s="118">
        <v>0.21</v>
      </c>
      <c r="I632" s="118">
        <v>24</v>
      </c>
      <c r="J632" s="119">
        <v>348</v>
      </c>
      <c r="K632" s="117" t="s">
        <v>1459</v>
      </c>
      <c r="L632" s="116"/>
    </row>
    <row r="633" spans="1:12" ht="13.8" x14ac:dyDescent="0.25">
      <c r="A633" s="115" t="s">
        <v>62</v>
      </c>
      <c r="B633" s="116">
        <v>3031002</v>
      </c>
      <c r="C633" s="117" t="s">
        <v>461</v>
      </c>
      <c r="D633" s="116" t="s">
        <v>1223</v>
      </c>
      <c r="E633" s="117" t="s">
        <v>462</v>
      </c>
      <c r="F633" s="117" t="s">
        <v>1460</v>
      </c>
      <c r="G633" s="116">
        <v>1</v>
      </c>
      <c r="H633" s="118">
        <v>4</v>
      </c>
      <c r="I633" s="118">
        <v>3</v>
      </c>
      <c r="J633" s="119">
        <v>37</v>
      </c>
      <c r="K633" s="117" t="s">
        <v>1461</v>
      </c>
      <c r="L633" s="116"/>
    </row>
    <row r="634" spans="1:12" ht="13.8" x14ac:dyDescent="0.25">
      <c r="A634" s="115" t="s">
        <v>62</v>
      </c>
      <c r="B634" s="116">
        <v>3031042</v>
      </c>
      <c r="C634" s="117" t="s">
        <v>465</v>
      </c>
      <c r="D634" s="116" t="s">
        <v>1223</v>
      </c>
      <c r="E634" s="117" t="s">
        <v>466</v>
      </c>
      <c r="F634" s="117" t="s">
        <v>1462</v>
      </c>
      <c r="G634" s="116">
        <v>1</v>
      </c>
      <c r="H634" s="118">
        <v>2</v>
      </c>
      <c r="I634" s="118">
        <v>7</v>
      </c>
      <c r="J634" s="119">
        <v>712</v>
      </c>
      <c r="K634" s="117" t="s">
        <v>468</v>
      </c>
      <c r="L634" s="116"/>
    </row>
    <row r="635" spans="1:12" ht="13.8" x14ac:dyDescent="0.25">
      <c r="A635" s="115" t="s">
        <v>62</v>
      </c>
      <c r="B635" s="116">
        <v>3261732</v>
      </c>
      <c r="C635" s="117" t="s">
        <v>465</v>
      </c>
      <c r="D635" s="116" t="s">
        <v>1223</v>
      </c>
      <c r="E635" s="117" t="s">
        <v>469</v>
      </c>
      <c r="F635" s="117" t="s">
        <v>1463</v>
      </c>
      <c r="G635" s="116">
        <v>1</v>
      </c>
      <c r="H635" s="118">
        <v>0.17699999999999999</v>
      </c>
      <c r="I635" s="118">
        <v>10</v>
      </c>
      <c r="J635" s="119">
        <v>448</v>
      </c>
      <c r="K635" s="117" t="s">
        <v>471</v>
      </c>
      <c r="L635" s="116" t="s">
        <v>68</v>
      </c>
    </row>
    <row r="636" spans="1:12" ht="13.8" x14ac:dyDescent="0.25">
      <c r="A636" s="115" t="s">
        <v>62</v>
      </c>
      <c r="B636" s="116">
        <v>3261735</v>
      </c>
      <c r="C636" s="117" t="s">
        <v>465</v>
      </c>
      <c r="D636" s="116" t="s">
        <v>1223</v>
      </c>
      <c r="E636" s="117" t="s">
        <v>472</v>
      </c>
      <c r="F636" s="117" t="s">
        <v>1464</v>
      </c>
      <c r="G636" s="116">
        <v>1</v>
      </c>
      <c r="H636" s="118">
        <v>6.351</v>
      </c>
      <c r="I636" s="118">
        <v>8.1080000000000005</v>
      </c>
      <c r="J636" s="119">
        <v>366</v>
      </c>
      <c r="K636" s="117" t="s">
        <v>474</v>
      </c>
      <c r="L636" s="116" t="s">
        <v>68</v>
      </c>
    </row>
    <row r="637" spans="1:12" ht="13.8" x14ac:dyDescent="0.25">
      <c r="A637" s="115" t="s">
        <v>62</v>
      </c>
      <c r="B637" s="116">
        <v>3261736</v>
      </c>
      <c r="C637" s="117" t="s">
        <v>465</v>
      </c>
      <c r="D637" s="116" t="s">
        <v>1223</v>
      </c>
      <c r="E637" s="117" t="s">
        <v>475</v>
      </c>
      <c r="F637" s="117" t="s">
        <v>1465</v>
      </c>
      <c r="G637" s="116">
        <v>1</v>
      </c>
      <c r="H637" s="118">
        <v>7.9379999999999997</v>
      </c>
      <c r="I637" s="118">
        <v>8.8849999999999998</v>
      </c>
      <c r="J637" s="119">
        <v>418</v>
      </c>
      <c r="K637" s="117" t="s">
        <v>477</v>
      </c>
      <c r="L637" s="116" t="s">
        <v>68</v>
      </c>
    </row>
    <row r="638" spans="1:12" ht="13.8" x14ac:dyDescent="0.25">
      <c r="A638" s="115" t="s">
        <v>62</v>
      </c>
      <c r="B638" s="116">
        <v>3033483</v>
      </c>
      <c r="C638" s="117" t="s">
        <v>465</v>
      </c>
      <c r="D638" s="116" t="s">
        <v>1223</v>
      </c>
      <c r="E638" s="117" t="s">
        <v>478</v>
      </c>
      <c r="F638" s="117" t="s">
        <v>1466</v>
      </c>
      <c r="G638" s="116">
        <v>1</v>
      </c>
      <c r="H638" s="118">
        <v>5</v>
      </c>
      <c r="I638" s="118">
        <v>4.5</v>
      </c>
      <c r="J638" s="119">
        <v>470</v>
      </c>
      <c r="K638" s="117" t="s">
        <v>480</v>
      </c>
      <c r="L638" s="116"/>
    </row>
    <row r="639" spans="1:12" ht="13.8" x14ac:dyDescent="0.25">
      <c r="A639" s="115" t="s">
        <v>62</v>
      </c>
      <c r="B639" s="116">
        <v>3031050</v>
      </c>
      <c r="C639" s="117" t="s">
        <v>465</v>
      </c>
      <c r="D639" s="116" t="s">
        <v>1223</v>
      </c>
      <c r="E639" s="117" t="s">
        <v>481</v>
      </c>
      <c r="F639" s="117" t="s">
        <v>1467</v>
      </c>
      <c r="G639" s="116">
        <v>1</v>
      </c>
      <c r="H639" s="118">
        <v>1</v>
      </c>
      <c r="I639" s="118">
        <v>5</v>
      </c>
      <c r="J639" s="119">
        <v>464</v>
      </c>
      <c r="K639" s="117" t="s">
        <v>483</v>
      </c>
      <c r="L639" s="116"/>
    </row>
    <row r="640" spans="1:12" ht="13.8" x14ac:dyDescent="0.25">
      <c r="A640" s="115" t="s">
        <v>62</v>
      </c>
      <c r="B640" s="116">
        <v>3261737</v>
      </c>
      <c r="C640" s="117" t="s">
        <v>465</v>
      </c>
      <c r="D640" s="116" t="s">
        <v>1223</v>
      </c>
      <c r="E640" s="117" t="s">
        <v>484</v>
      </c>
      <c r="F640" s="117" t="s">
        <v>1468</v>
      </c>
      <c r="G640" s="116">
        <v>1</v>
      </c>
      <c r="H640" s="118">
        <v>11.114000000000001</v>
      </c>
      <c r="I640" s="118">
        <v>10.439</v>
      </c>
      <c r="J640" s="119">
        <v>522</v>
      </c>
      <c r="K640" s="117" t="s">
        <v>486</v>
      </c>
      <c r="L640" s="116" t="s">
        <v>68</v>
      </c>
    </row>
    <row r="641" spans="1:12" ht="13.8" x14ac:dyDescent="0.25">
      <c r="A641" s="115" t="s">
        <v>62</v>
      </c>
      <c r="B641" s="116">
        <v>3261738</v>
      </c>
      <c r="C641" s="117" t="s">
        <v>465</v>
      </c>
      <c r="D641" s="116" t="s">
        <v>1223</v>
      </c>
      <c r="E641" s="117" t="s">
        <v>487</v>
      </c>
      <c r="F641" s="117" t="s">
        <v>1469</v>
      </c>
      <c r="G641" s="116">
        <v>1</v>
      </c>
      <c r="H641" s="118">
        <v>0.56499999999999995</v>
      </c>
      <c r="I641" s="118">
        <v>10.439</v>
      </c>
      <c r="J641" s="119">
        <v>515</v>
      </c>
      <c r="K641" s="117" t="s">
        <v>489</v>
      </c>
      <c r="L641" s="116" t="s">
        <v>68</v>
      </c>
    </row>
    <row r="642" spans="1:12" ht="13.8" x14ac:dyDescent="0.25">
      <c r="A642" s="115" t="s">
        <v>62</v>
      </c>
      <c r="B642" s="116">
        <v>3262690</v>
      </c>
      <c r="C642" s="117" t="s">
        <v>465</v>
      </c>
      <c r="D642" s="116" t="s">
        <v>1223</v>
      </c>
      <c r="E642" s="117" t="s">
        <v>490</v>
      </c>
      <c r="F642" s="117" t="s">
        <v>1470</v>
      </c>
      <c r="G642" s="116">
        <v>1</v>
      </c>
      <c r="H642" s="118">
        <v>1E-3</v>
      </c>
      <c r="I642" s="118">
        <v>1E-3</v>
      </c>
      <c r="J642" s="119">
        <v>551</v>
      </c>
      <c r="K642" s="117" t="s">
        <v>492</v>
      </c>
      <c r="L642" s="116" t="s">
        <v>68</v>
      </c>
    </row>
    <row r="643" spans="1:12" ht="13.8" x14ac:dyDescent="0.25">
      <c r="A643" s="115" t="s">
        <v>62</v>
      </c>
      <c r="B643" s="116">
        <v>3031047</v>
      </c>
      <c r="C643" s="117" t="s">
        <v>465</v>
      </c>
      <c r="D643" s="116" t="s">
        <v>1223</v>
      </c>
      <c r="E643" s="117" t="s">
        <v>493</v>
      </c>
      <c r="F643" s="117" t="s">
        <v>1471</v>
      </c>
      <c r="G643" s="116">
        <v>1</v>
      </c>
      <c r="H643" s="118">
        <v>1</v>
      </c>
      <c r="I643" s="118">
        <v>6</v>
      </c>
      <c r="J643" s="119">
        <v>571</v>
      </c>
      <c r="K643" s="117" t="s">
        <v>495</v>
      </c>
      <c r="L643" s="116"/>
    </row>
    <row r="644" spans="1:12" ht="13.8" x14ac:dyDescent="0.25">
      <c r="A644" s="115" t="s">
        <v>62</v>
      </c>
      <c r="B644" s="116">
        <v>3261739</v>
      </c>
      <c r="C644" s="117" t="s">
        <v>465</v>
      </c>
      <c r="D644" s="116" t="s">
        <v>1223</v>
      </c>
      <c r="E644" s="117" t="s">
        <v>496</v>
      </c>
      <c r="F644" s="117" t="s">
        <v>1472</v>
      </c>
      <c r="G644" s="116">
        <v>1</v>
      </c>
      <c r="H644" s="118">
        <v>1.542</v>
      </c>
      <c r="I644" s="118">
        <v>19.844000000000001</v>
      </c>
      <c r="J644" s="119">
        <v>1194</v>
      </c>
      <c r="K644" s="117" t="s">
        <v>498</v>
      </c>
      <c r="L644" s="116" t="s">
        <v>68</v>
      </c>
    </row>
    <row r="645" spans="1:12" ht="13.8" x14ac:dyDescent="0.25">
      <c r="A645" s="115" t="s">
        <v>62</v>
      </c>
      <c r="B645" s="116">
        <v>3261740</v>
      </c>
      <c r="C645" s="117" t="s">
        <v>465</v>
      </c>
      <c r="D645" s="116" t="s">
        <v>1223</v>
      </c>
      <c r="E645" s="117" t="s">
        <v>499</v>
      </c>
      <c r="F645" s="117" t="s">
        <v>1473</v>
      </c>
      <c r="G645" s="116">
        <v>1</v>
      </c>
      <c r="H645" s="118">
        <v>1.667</v>
      </c>
      <c r="I645" s="118">
        <v>21.047999999999998</v>
      </c>
      <c r="J645" s="119">
        <v>1287</v>
      </c>
      <c r="K645" s="117" t="s">
        <v>501</v>
      </c>
      <c r="L645" s="116" t="s">
        <v>68</v>
      </c>
    </row>
    <row r="646" spans="1:12" ht="13.8" x14ac:dyDescent="0.25">
      <c r="A646" s="115" t="s">
        <v>62</v>
      </c>
      <c r="B646" s="116">
        <v>3031051</v>
      </c>
      <c r="C646" s="117" t="s">
        <v>465</v>
      </c>
      <c r="D646" s="116" t="s">
        <v>1223</v>
      </c>
      <c r="E646" s="117" t="s">
        <v>502</v>
      </c>
      <c r="F646" s="117" t="s">
        <v>1474</v>
      </c>
      <c r="G646" s="116">
        <v>1</v>
      </c>
      <c r="H646" s="118">
        <v>1</v>
      </c>
      <c r="I646" s="118">
        <v>6</v>
      </c>
      <c r="J646" s="119">
        <v>562</v>
      </c>
      <c r="K646" s="117" t="s">
        <v>504</v>
      </c>
      <c r="L646" s="116"/>
    </row>
    <row r="647" spans="1:12" ht="13.8" x14ac:dyDescent="0.25">
      <c r="A647" s="115" t="s">
        <v>62</v>
      </c>
      <c r="B647" s="116">
        <v>3261741</v>
      </c>
      <c r="C647" s="117" t="s">
        <v>465</v>
      </c>
      <c r="D647" s="116" t="s">
        <v>1223</v>
      </c>
      <c r="E647" s="117" t="s">
        <v>505</v>
      </c>
      <c r="F647" s="117" t="s">
        <v>1475</v>
      </c>
      <c r="G647" s="116">
        <v>1</v>
      </c>
      <c r="H647" s="118">
        <v>14.289</v>
      </c>
      <c r="I647" s="118">
        <v>11.993</v>
      </c>
      <c r="J647" s="119">
        <v>651</v>
      </c>
      <c r="K647" s="117" t="s">
        <v>507</v>
      </c>
      <c r="L647" s="116" t="s">
        <v>68</v>
      </c>
    </row>
    <row r="648" spans="1:12" ht="13.8" x14ac:dyDescent="0.25">
      <c r="A648" s="115" t="s">
        <v>62</v>
      </c>
      <c r="B648" s="116">
        <v>3261742</v>
      </c>
      <c r="C648" s="117" t="s">
        <v>465</v>
      </c>
      <c r="D648" s="116" t="s">
        <v>1223</v>
      </c>
      <c r="E648" s="117" t="s">
        <v>508</v>
      </c>
      <c r="F648" s="117" t="s">
        <v>1476</v>
      </c>
      <c r="G648" s="116">
        <v>1</v>
      </c>
      <c r="H648" s="118">
        <v>0.72699999999999998</v>
      </c>
      <c r="I648" s="118">
        <v>11.993</v>
      </c>
      <c r="J648" s="119">
        <v>642</v>
      </c>
      <c r="K648" s="117" t="s">
        <v>510</v>
      </c>
      <c r="L648" s="116" t="s">
        <v>68</v>
      </c>
    </row>
    <row r="649" spans="1:12" ht="13.8" x14ac:dyDescent="0.25">
      <c r="A649" s="115" t="s">
        <v>62</v>
      </c>
      <c r="B649" s="116">
        <v>3261743</v>
      </c>
      <c r="C649" s="117" t="s">
        <v>465</v>
      </c>
      <c r="D649" s="116" t="s">
        <v>1223</v>
      </c>
      <c r="E649" s="117" t="s">
        <v>511</v>
      </c>
      <c r="F649" s="117" t="s">
        <v>1477</v>
      </c>
      <c r="G649" s="116">
        <v>1</v>
      </c>
      <c r="H649" s="118">
        <v>15.877000000000001</v>
      </c>
      <c r="I649" s="118">
        <v>12.77</v>
      </c>
      <c r="J649" s="119">
        <v>704</v>
      </c>
      <c r="K649" s="117" t="s">
        <v>513</v>
      </c>
      <c r="L649" s="116" t="s">
        <v>68</v>
      </c>
    </row>
    <row r="650" spans="1:12" ht="13.8" x14ac:dyDescent="0.25">
      <c r="A650" s="115" t="s">
        <v>62</v>
      </c>
      <c r="B650" s="116">
        <v>3188189</v>
      </c>
      <c r="C650" s="117" t="s">
        <v>465</v>
      </c>
      <c r="D650" s="116" t="s">
        <v>1223</v>
      </c>
      <c r="E650" s="117" t="s">
        <v>1478</v>
      </c>
      <c r="F650" s="117" t="s">
        <v>1479</v>
      </c>
      <c r="G650" s="116">
        <v>1</v>
      </c>
      <c r="H650" s="118">
        <v>1</v>
      </c>
      <c r="I650" s="118">
        <v>4</v>
      </c>
      <c r="J650" s="119">
        <v>264</v>
      </c>
      <c r="K650" s="117" t="s">
        <v>1480</v>
      </c>
      <c r="L650" s="116" t="s">
        <v>68</v>
      </c>
    </row>
    <row r="651" spans="1:12" ht="13.8" x14ac:dyDescent="0.25">
      <c r="A651" s="115" t="s">
        <v>62</v>
      </c>
      <c r="B651" s="116">
        <v>3261744</v>
      </c>
      <c r="C651" s="117" t="s">
        <v>465</v>
      </c>
      <c r="D651" s="116" t="s">
        <v>1223</v>
      </c>
      <c r="E651" s="117" t="s">
        <v>514</v>
      </c>
      <c r="F651" s="117" t="s">
        <v>1481</v>
      </c>
      <c r="G651" s="116">
        <v>1</v>
      </c>
      <c r="H651" s="118">
        <v>0.80700000000000005</v>
      </c>
      <c r="I651" s="118">
        <v>12.77</v>
      </c>
      <c r="J651" s="119">
        <v>693</v>
      </c>
      <c r="K651" s="117" t="s">
        <v>516</v>
      </c>
      <c r="L651" s="116" t="s">
        <v>68</v>
      </c>
    </row>
    <row r="652" spans="1:12" ht="13.8" x14ac:dyDescent="0.25">
      <c r="A652" s="115" t="s">
        <v>62</v>
      </c>
      <c r="B652" s="116">
        <v>3261745</v>
      </c>
      <c r="C652" s="117" t="s">
        <v>465</v>
      </c>
      <c r="D652" s="116" t="s">
        <v>1223</v>
      </c>
      <c r="E652" s="117" t="s">
        <v>517</v>
      </c>
      <c r="F652" s="117" t="s">
        <v>1482</v>
      </c>
      <c r="G652" s="116">
        <v>1</v>
      </c>
      <c r="H652" s="118">
        <v>17.463999999999999</v>
      </c>
      <c r="I652" s="118">
        <v>13.547000000000001</v>
      </c>
      <c r="J652" s="119">
        <v>755</v>
      </c>
      <c r="K652" s="117" t="s">
        <v>519</v>
      </c>
      <c r="L652" s="116" t="s">
        <v>68</v>
      </c>
    </row>
    <row r="653" spans="1:12" ht="13.8" x14ac:dyDescent="0.25">
      <c r="A653" s="115" t="s">
        <v>62</v>
      </c>
      <c r="B653" s="116">
        <v>3261746</v>
      </c>
      <c r="C653" s="117" t="s">
        <v>465</v>
      </c>
      <c r="D653" s="116" t="s">
        <v>1223</v>
      </c>
      <c r="E653" s="117" t="s">
        <v>520</v>
      </c>
      <c r="F653" s="117" t="s">
        <v>1483</v>
      </c>
      <c r="G653" s="116">
        <v>1</v>
      </c>
      <c r="H653" s="118">
        <v>0.88800000000000001</v>
      </c>
      <c r="I653" s="118">
        <v>13.547000000000001</v>
      </c>
      <c r="J653" s="119">
        <v>744</v>
      </c>
      <c r="K653" s="117" t="s">
        <v>522</v>
      </c>
      <c r="L653" s="116" t="s">
        <v>68</v>
      </c>
    </row>
    <row r="654" spans="1:12" ht="13.8" x14ac:dyDescent="0.25">
      <c r="A654" s="115" t="s">
        <v>62</v>
      </c>
      <c r="B654" s="116">
        <v>3031048</v>
      </c>
      <c r="C654" s="117" t="s">
        <v>465</v>
      </c>
      <c r="D654" s="116" t="s">
        <v>1223</v>
      </c>
      <c r="E654" s="117" t="s">
        <v>523</v>
      </c>
      <c r="F654" s="117" t="s">
        <v>1484</v>
      </c>
      <c r="G654" s="116">
        <v>1</v>
      </c>
      <c r="H654" s="118">
        <v>1</v>
      </c>
      <c r="I654" s="118">
        <v>9</v>
      </c>
      <c r="J654" s="119">
        <v>788</v>
      </c>
      <c r="K654" s="117" t="s">
        <v>525</v>
      </c>
      <c r="L654" s="116"/>
    </row>
    <row r="655" spans="1:12" ht="13.8" x14ac:dyDescent="0.25">
      <c r="A655" s="115" t="s">
        <v>62</v>
      </c>
      <c r="B655" s="116">
        <v>3261747</v>
      </c>
      <c r="C655" s="117" t="s">
        <v>465</v>
      </c>
      <c r="D655" s="116" t="s">
        <v>1223</v>
      </c>
      <c r="E655" s="117" t="s">
        <v>526</v>
      </c>
      <c r="F655" s="117" t="s">
        <v>1485</v>
      </c>
      <c r="G655" s="116">
        <v>1</v>
      </c>
      <c r="H655" s="118">
        <v>2.3130000000000002</v>
      </c>
      <c r="I655" s="118">
        <v>19.844000000000001</v>
      </c>
      <c r="J655" s="119">
        <v>1636</v>
      </c>
      <c r="K655" s="117" t="s">
        <v>528</v>
      </c>
      <c r="L655" s="116" t="s">
        <v>68</v>
      </c>
    </row>
    <row r="656" spans="1:12" ht="13.8" x14ac:dyDescent="0.25">
      <c r="A656" s="115" t="s">
        <v>62</v>
      </c>
      <c r="B656" s="116">
        <v>3261748</v>
      </c>
      <c r="C656" s="117" t="s">
        <v>465</v>
      </c>
      <c r="D656" s="116" t="s">
        <v>1223</v>
      </c>
      <c r="E656" s="117" t="s">
        <v>529</v>
      </c>
      <c r="F656" s="117" t="s">
        <v>1486</v>
      </c>
      <c r="G656" s="116">
        <v>1</v>
      </c>
      <c r="H656" s="118">
        <v>2.5</v>
      </c>
      <c r="I656" s="118">
        <v>21.047999999999998</v>
      </c>
      <c r="J656" s="119">
        <v>1754</v>
      </c>
      <c r="K656" s="117" t="s">
        <v>531</v>
      </c>
      <c r="L656" s="116" t="s">
        <v>68</v>
      </c>
    </row>
    <row r="657" spans="1:12" ht="13.8" x14ac:dyDescent="0.25">
      <c r="A657" s="115" t="s">
        <v>62</v>
      </c>
      <c r="B657" s="116">
        <v>3261749</v>
      </c>
      <c r="C657" s="117" t="s">
        <v>465</v>
      </c>
      <c r="D657" s="116" t="s">
        <v>1223</v>
      </c>
      <c r="E657" s="117" t="s">
        <v>532</v>
      </c>
      <c r="F657" s="117" t="s">
        <v>1487</v>
      </c>
      <c r="G657" s="116">
        <v>1</v>
      </c>
      <c r="H657" s="118">
        <v>0.96899999999999997</v>
      </c>
      <c r="I657" s="118">
        <v>14.324</v>
      </c>
      <c r="J657" s="119">
        <v>795</v>
      </c>
      <c r="K657" s="117" t="s">
        <v>534</v>
      </c>
      <c r="L657" s="116" t="s">
        <v>68</v>
      </c>
    </row>
    <row r="658" spans="1:12" ht="13.8" x14ac:dyDescent="0.25">
      <c r="A658" s="115" t="s">
        <v>62</v>
      </c>
      <c r="B658" s="116">
        <v>3261750</v>
      </c>
      <c r="C658" s="117" t="s">
        <v>465</v>
      </c>
      <c r="D658" s="116" t="s">
        <v>1223</v>
      </c>
      <c r="E658" s="117" t="s">
        <v>535</v>
      </c>
      <c r="F658" s="117" t="s">
        <v>1488</v>
      </c>
      <c r="G658" s="116">
        <v>1</v>
      </c>
      <c r="H658" s="118">
        <v>20.64</v>
      </c>
      <c r="I658" s="118">
        <v>15.101000000000001</v>
      </c>
      <c r="J658" s="119">
        <v>861</v>
      </c>
      <c r="K658" s="117" t="s">
        <v>537</v>
      </c>
      <c r="L658" s="116" t="s">
        <v>68</v>
      </c>
    </row>
    <row r="659" spans="1:12" ht="13.8" x14ac:dyDescent="0.25">
      <c r="A659" s="115" t="s">
        <v>62</v>
      </c>
      <c r="B659" s="116">
        <v>3261751</v>
      </c>
      <c r="C659" s="117" t="s">
        <v>465</v>
      </c>
      <c r="D659" s="116" t="s">
        <v>1223</v>
      </c>
      <c r="E659" s="117" t="s">
        <v>538</v>
      </c>
      <c r="F659" s="117" t="s">
        <v>1489</v>
      </c>
      <c r="G659" s="116">
        <v>1</v>
      </c>
      <c r="H659" s="118">
        <v>1.0489999999999999</v>
      </c>
      <c r="I659" s="118">
        <v>15.101000000000001</v>
      </c>
      <c r="J659" s="119">
        <v>848</v>
      </c>
      <c r="K659" s="117" t="s">
        <v>540</v>
      </c>
      <c r="L659" s="116" t="s">
        <v>68</v>
      </c>
    </row>
    <row r="660" spans="1:12" ht="13.8" x14ac:dyDescent="0.25">
      <c r="A660" s="115" t="s">
        <v>62</v>
      </c>
      <c r="B660" s="116">
        <v>3261752</v>
      </c>
      <c r="C660" s="117" t="s">
        <v>465</v>
      </c>
      <c r="D660" s="116" t="s">
        <v>1223</v>
      </c>
      <c r="E660" s="117" t="s">
        <v>541</v>
      </c>
      <c r="F660" s="117" t="s">
        <v>1490</v>
      </c>
      <c r="G660" s="116">
        <v>1</v>
      </c>
      <c r="H660" s="118">
        <v>22.227</v>
      </c>
      <c r="I660" s="118">
        <v>15.878</v>
      </c>
      <c r="J660" s="119">
        <v>914</v>
      </c>
      <c r="K660" s="117" t="s">
        <v>543</v>
      </c>
      <c r="L660" s="116" t="s">
        <v>68</v>
      </c>
    </row>
    <row r="661" spans="1:12" ht="13.8" x14ac:dyDescent="0.25">
      <c r="A661" s="115" t="s">
        <v>62</v>
      </c>
      <c r="B661" s="116">
        <v>3031052</v>
      </c>
      <c r="C661" s="117" t="s">
        <v>465</v>
      </c>
      <c r="D661" s="116" t="s">
        <v>1223</v>
      </c>
      <c r="E661" s="117" t="s">
        <v>544</v>
      </c>
      <c r="F661" s="117" t="s">
        <v>1491</v>
      </c>
      <c r="G661" s="116">
        <v>1</v>
      </c>
      <c r="H661" s="118">
        <v>2</v>
      </c>
      <c r="I661" s="118">
        <v>10</v>
      </c>
      <c r="J661" s="119">
        <v>885</v>
      </c>
      <c r="K661" s="117" t="s">
        <v>546</v>
      </c>
      <c r="L661" s="116"/>
    </row>
    <row r="662" spans="1:12" ht="13.8" x14ac:dyDescent="0.25">
      <c r="A662" s="115" t="s">
        <v>62</v>
      </c>
      <c r="B662" s="116">
        <v>3261753</v>
      </c>
      <c r="C662" s="117" t="s">
        <v>465</v>
      </c>
      <c r="D662" s="116" t="s">
        <v>1223</v>
      </c>
      <c r="E662" s="117" t="s">
        <v>547</v>
      </c>
      <c r="F662" s="117" t="s">
        <v>1492</v>
      </c>
      <c r="G662" s="116">
        <v>1</v>
      </c>
      <c r="H662" s="118">
        <v>23.815000000000001</v>
      </c>
      <c r="I662" s="118">
        <v>16.655000000000001</v>
      </c>
      <c r="J662" s="119">
        <v>966</v>
      </c>
      <c r="K662" s="117" t="s">
        <v>549</v>
      </c>
      <c r="L662" s="116" t="s">
        <v>68</v>
      </c>
    </row>
    <row r="663" spans="1:12" ht="13.8" x14ac:dyDescent="0.25">
      <c r="A663" s="115" t="s">
        <v>62</v>
      </c>
      <c r="B663" s="116">
        <v>3261754</v>
      </c>
      <c r="C663" s="117" t="s">
        <v>465</v>
      </c>
      <c r="D663" s="116" t="s">
        <v>1223</v>
      </c>
      <c r="E663" s="117" t="s">
        <v>550</v>
      </c>
      <c r="F663" s="117" t="s">
        <v>1493</v>
      </c>
      <c r="G663" s="116">
        <v>1</v>
      </c>
      <c r="H663" s="118">
        <v>1.2110000000000001</v>
      </c>
      <c r="I663" s="118">
        <v>16.655000000000001</v>
      </c>
      <c r="J663" s="119">
        <v>950</v>
      </c>
      <c r="K663" s="117" t="s">
        <v>552</v>
      </c>
      <c r="L663" s="116" t="s">
        <v>68</v>
      </c>
    </row>
    <row r="664" spans="1:12" ht="13.8" x14ac:dyDescent="0.25">
      <c r="A664" s="115" t="s">
        <v>62</v>
      </c>
      <c r="B664" s="116">
        <v>3031049</v>
      </c>
      <c r="C664" s="117" t="s">
        <v>465</v>
      </c>
      <c r="D664" s="116" t="s">
        <v>1223</v>
      </c>
      <c r="E664" s="117" t="s">
        <v>553</v>
      </c>
      <c r="F664" s="117" t="s">
        <v>1494</v>
      </c>
      <c r="G664" s="116">
        <v>1</v>
      </c>
      <c r="H664" s="118">
        <v>2</v>
      </c>
      <c r="I664" s="118">
        <v>12</v>
      </c>
      <c r="J664" s="119">
        <v>1008</v>
      </c>
      <c r="K664" s="117" t="s">
        <v>555</v>
      </c>
      <c r="L664" s="116"/>
    </row>
    <row r="665" spans="1:12" ht="13.8" x14ac:dyDescent="0.25">
      <c r="A665" s="115" t="s">
        <v>62</v>
      </c>
      <c r="B665" s="116">
        <v>3261755</v>
      </c>
      <c r="C665" s="117" t="s">
        <v>465</v>
      </c>
      <c r="D665" s="116" t="s">
        <v>1223</v>
      </c>
      <c r="E665" s="117" t="s">
        <v>556</v>
      </c>
      <c r="F665" s="117" t="s">
        <v>1495</v>
      </c>
      <c r="G665" s="116">
        <v>1</v>
      </c>
      <c r="H665" s="118">
        <v>1.292</v>
      </c>
      <c r="I665" s="118">
        <v>17.431999999999999</v>
      </c>
      <c r="J665" s="119">
        <v>1002</v>
      </c>
      <c r="K665" s="117" t="s">
        <v>558</v>
      </c>
      <c r="L665" s="116" t="s">
        <v>68</v>
      </c>
    </row>
    <row r="666" spans="1:12" ht="13.8" x14ac:dyDescent="0.25">
      <c r="A666" s="115" t="s">
        <v>62</v>
      </c>
      <c r="B666" s="116">
        <v>3031045</v>
      </c>
      <c r="C666" s="117" t="s">
        <v>465</v>
      </c>
      <c r="D666" s="116" t="s">
        <v>1223</v>
      </c>
      <c r="E666" s="117" t="s">
        <v>559</v>
      </c>
      <c r="F666" s="117" t="s">
        <v>1496</v>
      </c>
      <c r="G666" s="116">
        <v>1</v>
      </c>
      <c r="H666" s="118">
        <v>2</v>
      </c>
      <c r="I666" s="118">
        <v>10</v>
      </c>
      <c r="J666" s="119">
        <v>1291</v>
      </c>
      <c r="K666" s="117" t="s">
        <v>561</v>
      </c>
      <c r="L666" s="116"/>
    </row>
    <row r="667" spans="1:12" ht="13.8" x14ac:dyDescent="0.25">
      <c r="A667" s="115" t="s">
        <v>62</v>
      </c>
      <c r="B667" s="116">
        <v>3031043</v>
      </c>
      <c r="C667" s="117" t="s">
        <v>465</v>
      </c>
      <c r="D667" s="116" t="s">
        <v>1223</v>
      </c>
      <c r="E667" s="117" t="s">
        <v>562</v>
      </c>
      <c r="F667" s="117" t="s">
        <v>1497</v>
      </c>
      <c r="G667" s="116">
        <v>1</v>
      </c>
      <c r="H667" s="118">
        <v>0.5</v>
      </c>
      <c r="I667" s="118">
        <v>1</v>
      </c>
      <c r="J667" s="119">
        <v>134</v>
      </c>
      <c r="K667" s="117" t="s">
        <v>564</v>
      </c>
      <c r="L667" s="116"/>
    </row>
    <row r="668" spans="1:12" ht="13.8" x14ac:dyDescent="0.25">
      <c r="A668" s="115" t="s">
        <v>62</v>
      </c>
      <c r="B668" s="116">
        <v>3031044</v>
      </c>
      <c r="C668" s="117" t="s">
        <v>465</v>
      </c>
      <c r="D668" s="116" t="s">
        <v>1223</v>
      </c>
      <c r="E668" s="117" t="s">
        <v>565</v>
      </c>
      <c r="F668" s="117" t="s">
        <v>1498</v>
      </c>
      <c r="G668" s="116">
        <v>1</v>
      </c>
      <c r="H668" s="118">
        <v>0.5</v>
      </c>
      <c r="I668" s="118">
        <v>2</v>
      </c>
      <c r="J668" s="119">
        <v>167</v>
      </c>
      <c r="K668" s="117" t="s">
        <v>567</v>
      </c>
      <c r="L668" s="116"/>
    </row>
    <row r="669" spans="1:12" ht="13.8" x14ac:dyDescent="0.25">
      <c r="A669" s="115" t="s">
        <v>62</v>
      </c>
      <c r="B669" s="116">
        <v>3031046</v>
      </c>
      <c r="C669" s="117" t="s">
        <v>465</v>
      </c>
      <c r="D669" s="116" t="s">
        <v>1223</v>
      </c>
      <c r="E669" s="117" t="s">
        <v>568</v>
      </c>
      <c r="F669" s="117" t="s">
        <v>1499</v>
      </c>
      <c r="G669" s="116">
        <v>1</v>
      </c>
      <c r="H669" s="118">
        <v>1</v>
      </c>
      <c r="I669" s="118">
        <v>1</v>
      </c>
      <c r="J669" s="119">
        <v>372</v>
      </c>
      <c r="K669" s="117" t="s">
        <v>570</v>
      </c>
      <c r="L669" s="116"/>
    </row>
    <row r="670" spans="1:12" ht="13.8" x14ac:dyDescent="0.25">
      <c r="A670" s="115" t="s">
        <v>62</v>
      </c>
      <c r="B670" s="116">
        <v>3262684</v>
      </c>
      <c r="C670" s="117" t="s">
        <v>465</v>
      </c>
      <c r="D670" s="116" t="s">
        <v>1223</v>
      </c>
      <c r="E670" s="117" t="s">
        <v>571</v>
      </c>
      <c r="F670" s="117" t="s">
        <v>1500</v>
      </c>
      <c r="G670" s="116">
        <v>1</v>
      </c>
      <c r="H670" s="118">
        <v>0.39</v>
      </c>
      <c r="I670" s="118">
        <v>4</v>
      </c>
      <c r="J670" s="119">
        <v>393</v>
      </c>
      <c r="K670" s="117" t="s">
        <v>573</v>
      </c>
      <c r="L670" s="116" t="s">
        <v>68</v>
      </c>
    </row>
    <row r="671" spans="1:12" ht="13.8" x14ac:dyDescent="0.25">
      <c r="A671" s="115" t="s">
        <v>62</v>
      </c>
      <c r="B671" s="116">
        <v>3261757</v>
      </c>
      <c r="C671" s="117" t="s">
        <v>465</v>
      </c>
      <c r="D671" s="116" t="s">
        <v>1223</v>
      </c>
      <c r="E671" s="117" t="s">
        <v>574</v>
      </c>
      <c r="F671" s="117" t="s">
        <v>1501</v>
      </c>
      <c r="G671" s="116">
        <v>1</v>
      </c>
      <c r="H671" s="118">
        <v>0.222</v>
      </c>
      <c r="I671" s="118">
        <v>13</v>
      </c>
      <c r="J671" s="119">
        <v>676</v>
      </c>
      <c r="K671" s="117" t="s">
        <v>576</v>
      </c>
      <c r="L671" s="116"/>
    </row>
    <row r="672" spans="1:12" ht="13.8" x14ac:dyDescent="0.25">
      <c r="A672" s="115" t="s">
        <v>62</v>
      </c>
      <c r="B672" s="116">
        <v>3261885</v>
      </c>
      <c r="C672" s="117" t="s">
        <v>63</v>
      </c>
      <c r="D672" s="116" t="s">
        <v>1502</v>
      </c>
      <c r="E672" s="117" t="s">
        <v>65</v>
      </c>
      <c r="F672" s="117" t="s">
        <v>1503</v>
      </c>
      <c r="G672" s="116">
        <v>1</v>
      </c>
      <c r="H672" s="118">
        <v>6.0279999999999996</v>
      </c>
      <c r="I672" s="118">
        <v>25</v>
      </c>
      <c r="J672" s="119">
        <v>1752</v>
      </c>
      <c r="K672" s="117" t="s">
        <v>1504</v>
      </c>
      <c r="L672" s="116" t="s">
        <v>68</v>
      </c>
    </row>
    <row r="673" spans="1:12" ht="13.8" x14ac:dyDescent="0.25">
      <c r="A673" s="115" t="s">
        <v>62</v>
      </c>
      <c r="B673" s="116">
        <v>3261886</v>
      </c>
      <c r="C673" s="117" t="s">
        <v>63</v>
      </c>
      <c r="D673" s="116" t="s">
        <v>1502</v>
      </c>
      <c r="E673" s="117" t="s">
        <v>69</v>
      </c>
      <c r="F673" s="117" t="s">
        <v>1505</v>
      </c>
      <c r="G673" s="116">
        <v>1</v>
      </c>
      <c r="H673" s="118">
        <v>6.0279999999999996</v>
      </c>
      <c r="I673" s="118">
        <v>25</v>
      </c>
      <c r="J673" s="119">
        <v>1752</v>
      </c>
      <c r="K673" s="117" t="s">
        <v>1506</v>
      </c>
      <c r="L673" s="116" t="s">
        <v>68</v>
      </c>
    </row>
    <row r="674" spans="1:12" ht="13.8" x14ac:dyDescent="0.25">
      <c r="A674" s="115" t="s">
        <v>62</v>
      </c>
      <c r="B674" s="116">
        <v>3261887</v>
      </c>
      <c r="C674" s="117" t="s">
        <v>63</v>
      </c>
      <c r="D674" s="116" t="s">
        <v>1502</v>
      </c>
      <c r="E674" s="117" t="s">
        <v>72</v>
      </c>
      <c r="F674" s="117" t="s">
        <v>1507</v>
      </c>
      <c r="G674" s="116">
        <v>1</v>
      </c>
      <c r="H674" s="118">
        <v>7.5350000000000001</v>
      </c>
      <c r="I674" s="118">
        <v>27</v>
      </c>
      <c r="J674" s="119">
        <v>1923</v>
      </c>
      <c r="K674" s="117" t="s">
        <v>1508</v>
      </c>
      <c r="L674" s="116" t="s">
        <v>68</v>
      </c>
    </row>
    <row r="675" spans="1:12" ht="13.8" x14ac:dyDescent="0.25">
      <c r="A675" s="115" t="s">
        <v>62</v>
      </c>
      <c r="B675" s="116">
        <v>3261888</v>
      </c>
      <c r="C675" s="117" t="s">
        <v>63</v>
      </c>
      <c r="D675" s="116" t="s">
        <v>1502</v>
      </c>
      <c r="E675" s="117" t="s">
        <v>75</v>
      </c>
      <c r="F675" s="117" t="s">
        <v>1509</v>
      </c>
      <c r="G675" s="116">
        <v>1</v>
      </c>
      <c r="H675" s="118">
        <v>7.5350000000000001</v>
      </c>
      <c r="I675" s="118">
        <v>27</v>
      </c>
      <c r="J675" s="119">
        <v>1923</v>
      </c>
      <c r="K675" s="117" t="s">
        <v>1510</v>
      </c>
      <c r="L675" s="116" t="s">
        <v>68</v>
      </c>
    </row>
    <row r="676" spans="1:12" ht="13.8" x14ac:dyDescent="0.25">
      <c r="A676" s="115" t="s">
        <v>62</v>
      </c>
      <c r="B676" s="116">
        <v>3261889</v>
      </c>
      <c r="C676" s="117" t="s">
        <v>63</v>
      </c>
      <c r="D676" s="116" t="s">
        <v>1502</v>
      </c>
      <c r="E676" s="117" t="s">
        <v>78</v>
      </c>
      <c r="F676" s="117" t="s">
        <v>1511</v>
      </c>
      <c r="G676" s="116">
        <v>1</v>
      </c>
      <c r="H676" s="118">
        <v>7.5350000000000001</v>
      </c>
      <c r="I676" s="118">
        <v>35</v>
      </c>
      <c r="J676" s="119">
        <v>2435</v>
      </c>
      <c r="K676" s="117" t="s">
        <v>1512</v>
      </c>
      <c r="L676" s="116" t="s">
        <v>68</v>
      </c>
    </row>
    <row r="677" spans="1:12" ht="13.8" x14ac:dyDescent="0.25">
      <c r="A677" s="115" t="s">
        <v>62</v>
      </c>
      <c r="B677" s="116">
        <v>3261890</v>
      </c>
      <c r="C677" s="117" t="s">
        <v>63</v>
      </c>
      <c r="D677" s="116" t="s">
        <v>1502</v>
      </c>
      <c r="E677" s="117" t="s">
        <v>81</v>
      </c>
      <c r="F677" s="117" t="s">
        <v>1513</v>
      </c>
      <c r="G677" s="116">
        <v>1</v>
      </c>
      <c r="H677" s="118">
        <v>7.5350000000000001</v>
      </c>
      <c r="I677" s="118">
        <v>35</v>
      </c>
      <c r="J677" s="119">
        <v>2435</v>
      </c>
      <c r="K677" s="117" t="s">
        <v>1514</v>
      </c>
      <c r="L677" s="116" t="s">
        <v>68</v>
      </c>
    </row>
    <row r="678" spans="1:12" ht="13.8" x14ac:dyDescent="0.25">
      <c r="A678" s="115" t="s">
        <v>62</v>
      </c>
      <c r="B678" s="116">
        <v>3261891</v>
      </c>
      <c r="C678" s="117" t="s">
        <v>63</v>
      </c>
      <c r="D678" s="116" t="s">
        <v>1502</v>
      </c>
      <c r="E678" s="117" t="s">
        <v>84</v>
      </c>
      <c r="F678" s="117" t="s">
        <v>1515</v>
      </c>
      <c r="G678" s="116">
        <v>1</v>
      </c>
      <c r="H678" s="118">
        <v>9.0419999999999998</v>
      </c>
      <c r="I678" s="118">
        <v>31</v>
      </c>
      <c r="J678" s="119">
        <v>2095</v>
      </c>
      <c r="K678" s="117" t="s">
        <v>1516</v>
      </c>
      <c r="L678" s="116" t="s">
        <v>68</v>
      </c>
    </row>
    <row r="679" spans="1:12" ht="13.8" x14ac:dyDescent="0.25">
      <c r="A679" s="115" t="s">
        <v>62</v>
      </c>
      <c r="B679" s="116">
        <v>3261892</v>
      </c>
      <c r="C679" s="117" t="s">
        <v>63</v>
      </c>
      <c r="D679" s="116" t="s">
        <v>1502</v>
      </c>
      <c r="E679" s="117" t="s">
        <v>87</v>
      </c>
      <c r="F679" s="117" t="s">
        <v>1517</v>
      </c>
      <c r="G679" s="116">
        <v>1</v>
      </c>
      <c r="H679" s="118">
        <v>9.0419999999999998</v>
      </c>
      <c r="I679" s="118">
        <v>31</v>
      </c>
      <c r="J679" s="119">
        <v>2095</v>
      </c>
      <c r="K679" s="117" t="s">
        <v>1518</v>
      </c>
      <c r="L679" s="116" t="s">
        <v>68</v>
      </c>
    </row>
    <row r="680" spans="1:12" ht="13.8" x14ac:dyDescent="0.25">
      <c r="A680" s="115" t="s">
        <v>62</v>
      </c>
      <c r="B680" s="116">
        <v>3033479</v>
      </c>
      <c r="C680" s="117" t="s">
        <v>63</v>
      </c>
      <c r="D680" s="116" t="s">
        <v>1502</v>
      </c>
      <c r="E680" s="117" t="s">
        <v>90</v>
      </c>
      <c r="F680" s="117" t="s">
        <v>1519</v>
      </c>
      <c r="G680" s="116">
        <v>1</v>
      </c>
      <c r="H680" s="118">
        <v>9</v>
      </c>
      <c r="I680" s="118">
        <v>32</v>
      </c>
      <c r="J680" s="119">
        <v>2610</v>
      </c>
      <c r="K680" s="117" t="s">
        <v>1520</v>
      </c>
      <c r="L680" s="116"/>
    </row>
    <row r="681" spans="1:12" ht="13.8" x14ac:dyDescent="0.25">
      <c r="A681" s="115" t="s">
        <v>62</v>
      </c>
      <c r="B681" s="116">
        <v>3033480</v>
      </c>
      <c r="C681" s="117" t="s">
        <v>63</v>
      </c>
      <c r="D681" s="116" t="s">
        <v>1502</v>
      </c>
      <c r="E681" s="117" t="s">
        <v>93</v>
      </c>
      <c r="F681" s="117" t="s">
        <v>1521</v>
      </c>
      <c r="G681" s="116">
        <v>1</v>
      </c>
      <c r="H681" s="118">
        <v>9</v>
      </c>
      <c r="I681" s="118">
        <v>32</v>
      </c>
      <c r="J681" s="119">
        <v>2610</v>
      </c>
      <c r="K681" s="117" t="s">
        <v>1522</v>
      </c>
      <c r="L681" s="116"/>
    </row>
    <row r="682" spans="1:12" ht="13.8" x14ac:dyDescent="0.25">
      <c r="A682" s="115" t="s">
        <v>62</v>
      </c>
      <c r="B682" s="116">
        <v>3261893</v>
      </c>
      <c r="C682" s="117" t="s">
        <v>63</v>
      </c>
      <c r="D682" s="116" t="s">
        <v>1502</v>
      </c>
      <c r="E682" s="117" t="s">
        <v>96</v>
      </c>
      <c r="F682" s="117" t="s">
        <v>1523</v>
      </c>
      <c r="G682" s="116">
        <v>1</v>
      </c>
      <c r="H682" s="118">
        <v>10.548999999999999</v>
      </c>
      <c r="I682" s="118">
        <v>36</v>
      </c>
      <c r="J682" s="119">
        <v>2184</v>
      </c>
      <c r="K682" s="117" t="s">
        <v>1524</v>
      </c>
      <c r="L682" s="116" t="s">
        <v>68</v>
      </c>
    </row>
    <row r="683" spans="1:12" ht="13.8" x14ac:dyDescent="0.25">
      <c r="A683" s="115" t="s">
        <v>62</v>
      </c>
      <c r="B683" s="116">
        <v>3261894</v>
      </c>
      <c r="C683" s="117" t="s">
        <v>63</v>
      </c>
      <c r="D683" s="116" t="s">
        <v>1502</v>
      </c>
      <c r="E683" s="117" t="s">
        <v>99</v>
      </c>
      <c r="F683" s="117" t="s">
        <v>1525</v>
      </c>
      <c r="G683" s="116">
        <v>1</v>
      </c>
      <c r="H683" s="118">
        <v>10.548999999999999</v>
      </c>
      <c r="I683" s="118">
        <v>36</v>
      </c>
      <c r="J683" s="119">
        <v>2184</v>
      </c>
      <c r="K683" s="117" t="s">
        <v>1526</v>
      </c>
      <c r="L683" s="116" t="s">
        <v>68</v>
      </c>
    </row>
    <row r="684" spans="1:12" ht="13.8" x14ac:dyDescent="0.25">
      <c r="A684" s="115" t="s">
        <v>62</v>
      </c>
      <c r="B684" s="116">
        <v>3261895</v>
      </c>
      <c r="C684" s="117" t="s">
        <v>63</v>
      </c>
      <c r="D684" s="116" t="s">
        <v>1502</v>
      </c>
      <c r="E684" s="117" t="s">
        <v>102</v>
      </c>
      <c r="F684" s="117" t="s">
        <v>1527</v>
      </c>
      <c r="G684" s="116">
        <v>1</v>
      </c>
      <c r="H684" s="118">
        <v>10.548999999999999</v>
      </c>
      <c r="I684" s="118">
        <v>47</v>
      </c>
      <c r="J684" s="119">
        <v>2783</v>
      </c>
      <c r="K684" s="117" t="s">
        <v>1528</v>
      </c>
      <c r="L684" s="116" t="s">
        <v>68</v>
      </c>
    </row>
    <row r="685" spans="1:12" ht="13.8" x14ac:dyDescent="0.25">
      <c r="A685" s="115" t="s">
        <v>62</v>
      </c>
      <c r="B685" s="116">
        <v>3261896</v>
      </c>
      <c r="C685" s="117" t="s">
        <v>63</v>
      </c>
      <c r="D685" s="116" t="s">
        <v>1502</v>
      </c>
      <c r="E685" s="117" t="s">
        <v>105</v>
      </c>
      <c r="F685" s="117" t="s">
        <v>1529</v>
      </c>
      <c r="G685" s="116">
        <v>1</v>
      </c>
      <c r="H685" s="118">
        <v>10.548999999999999</v>
      </c>
      <c r="I685" s="118">
        <v>47</v>
      </c>
      <c r="J685" s="119">
        <v>2783</v>
      </c>
      <c r="K685" s="117" t="s">
        <v>1530</v>
      </c>
      <c r="L685" s="116" t="s">
        <v>68</v>
      </c>
    </row>
    <row r="686" spans="1:12" ht="13.8" x14ac:dyDescent="0.25">
      <c r="A686" s="115" t="s">
        <v>62</v>
      </c>
      <c r="B686" s="116">
        <v>3031058</v>
      </c>
      <c r="C686" s="117" t="s">
        <v>63</v>
      </c>
      <c r="D686" s="116" t="s">
        <v>1502</v>
      </c>
      <c r="E686" s="117" t="s">
        <v>108</v>
      </c>
      <c r="F686" s="117" t="s">
        <v>1531</v>
      </c>
      <c r="G686" s="116">
        <v>1</v>
      </c>
      <c r="H686" s="118">
        <v>13.707000000000001</v>
      </c>
      <c r="I686" s="118">
        <v>37</v>
      </c>
      <c r="J686" s="119">
        <v>2411</v>
      </c>
      <c r="K686" s="117" t="s">
        <v>1532</v>
      </c>
      <c r="L686" s="116"/>
    </row>
    <row r="687" spans="1:12" ht="13.8" x14ac:dyDescent="0.25">
      <c r="A687" s="115" t="s">
        <v>62</v>
      </c>
      <c r="B687" s="116">
        <v>3031059</v>
      </c>
      <c r="C687" s="117" t="s">
        <v>63</v>
      </c>
      <c r="D687" s="116" t="s">
        <v>1502</v>
      </c>
      <c r="E687" s="117" t="s">
        <v>111</v>
      </c>
      <c r="F687" s="117" t="s">
        <v>1533</v>
      </c>
      <c r="G687" s="116">
        <v>1</v>
      </c>
      <c r="H687" s="118">
        <v>13.707000000000001</v>
      </c>
      <c r="I687" s="118">
        <v>37</v>
      </c>
      <c r="J687" s="119">
        <v>2411</v>
      </c>
      <c r="K687" s="117" t="s">
        <v>1534</v>
      </c>
      <c r="L687" s="116"/>
    </row>
    <row r="688" spans="1:12" ht="13.8" x14ac:dyDescent="0.25">
      <c r="A688" s="115" t="s">
        <v>62</v>
      </c>
      <c r="B688" s="116">
        <v>3031056</v>
      </c>
      <c r="C688" s="117" t="s">
        <v>63</v>
      </c>
      <c r="D688" s="116" t="s">
        <v>1502</v>
      </c>
      <c r="E688" s="117" t="s">
        <v>114</v>
      </c>
      <c r="F688" s="117" t="s">
        <v>1535</v>
      </c>
      <c r="G688" s="116">
        <v>1</v>
      </c>
      <c r="H688" s="118">
        <v>13.707000000000001</v>
      </c>
      <c r="I688" s="118">
        <v>42</v>
      </c>
      <c r="J688" s="119">
        <v>2955</v>
      </c>
      <c r="K688" s="117" t="s">
        <v>1536</v>
      </c>
      <c r="L688" s="116"/>
    </row>
    <row r="689" spans="1:12" ht="13.8" x14ac:dyDescent="0.25">
      <c r="A689" s="115" t="s">
        <v>62</v>
      </c>
      <c r="B689" s="116">
        <v>3031057</v>
      </c>
      <c r="C689" s="117" t="s">
        <v>63</v>
      </c>
      <c r="D689" s="116" t="s">
        <v>1502</v>
      </c>
      <c r="E689" s="117" t="s">
        <v>117</v>
      </c>
      <c r="F689" s="117" t="s">
        <v>1537</v>
      </c>
      <c r="G689" s="116">
        <v>1</v>
      </c>
      <c r="H689" s="118">
        <v>13.707000000000001</v>
      </c>
      <c r="I689" s="118">
        <v>42</v>
      </c>
      <c r="J689" s="119">
        <v>2955</v>
      </c>
      <c r="K689" s="117" t="s">
        <v>1538</v>
      </c>
      <c r="L689" s="116"/>
    </row>
    <row r="690" spans="1:12" ht="13.8" x14ac:dyDescent="0.25">
      <c r="A690" s="115" t="s">
        <v>62</v>
      </c>
      <c r="B690" s="116">
        <v>3261897</v>
      </c>
      <c r="C690" s="117" t="s">
        <v>63</v>
      </c>
      <c r="D690" s="116" t="s">
        <v>1502</v>
      </c>
      <c r="E690" s="117" t="s">
        <v>120</v>
      </c>
      <c r="F690" s="117" t="s">
        <v>1539</v>
      </c>
      <c r="G690" s="116">
        <v>1</v>
      </c>
      <c r="H690" s="118">
        <v>13.563000000000001</v>
      </c>
      <c r="I690" s="118">
        <v>60</v>
      </c>
      <c r="J690" s="119">
        <v>3616</v>
      </c>
      <c r="K690" s="117" t="s">
        <v>1540</v>
      </c>
      <c r="L690" s="116" t="s">
        <v>68</v>
      </c>
    </row>
    <row r="691" spans="1:12" ht="13.8" x14ac:dyDescent="0.25">
      <c r="A691" s="115" t="s">
        <v>62</v>
      </c>
      <c r="B691" s="116">
        <v>3261898</v>
      </c>
      <c r="C691" s="117" t="s">
        <v>63</v>
      </c>
      <c r="D691" s="116" t="s">
        <v>1502</v>
      </c>
      <c r="E691" s="117" t="s">
        <v>123</v>
      </c>
      <c r="F691" s="117" t="s">
        <v>1541</v>
      </c>
      <c r="G691" s="116">
        <v>1</v>
      </c>
      <c r="H691" s="118">
        <v>13.563000000000001</v>
      </c>
      <c r="I691" s="118">
        <v>45</v>
      </c>
      <c r="J691" s="119">
        <v>2766</v>
      </c>
      <c r="K691" s="117" t="s">
        <v>1542</v>
      </c>
      <c r="L691" s="116" t="s">
        <v>68</v>
      </c>
    </row>
    <row r="692" spans="1:12" ht="13.8" x14ac:dyDescent="0.25">
      <c r="A692" s="115" t="s">
        <v>62</v>
      </c>
      <c r="B692" s="116">
        <v>3261899</v>
      </c>
      <c r="C692" s="117" t="s">
        <v>63</v>
      </c>
      <c r="D692" s="116" t="s">
        <v>1502</v>
      </c>
      <c r="E692" s="117" t="s">
        <v>126</v>
      </c>
      <c r="F692" s="117" t="s">
        <v>1543</v>
      </c>
      <c r="G692" s="116">
        <v>1</v>
      </c>
      <c r="H692" s="118">
        <v>15.069000000000001</v>
      </c>
      <c r="I692" s="118">
        <v>66</v>
      </c>
      <c r="J692" s="119">
        <v>3809</v>
      </c>
      <c r="K692" s="117" t="s">
        <v>1544</v>
      </c>
      <c r="L692" s="116" t="s">
        <v>68</v>
      </c>
    </row>
    <row r="693" spans="1:12" ht="13.8" x14ac:dyDescent="0.25">
      <c r="A693" s="115" t="s">
        <v>62</v>
      </c>
      <c r="B693" s="116">
        <v>3261900</v>
      </c>
      <c r="C693" s="117" t="s">
        <v>63</v>
      </c>
      <c r="D693" s="116" t="s">
        <v>1502</v>
      </c>
      <c r="E693" s="117" t="s">
        <v>129</v>
      </c>
      <c r="F693" s="117" t="s">
        <v>1545</v>
      </c>
      <c r="G693" s="116">
        <v>1</v>
      </c>
      <c r="H693" s="118">
        <v>15.069000000000001</v>
      </c>
      <c r="I693" s="118">
        <v>50</v>
      </c>
      <c r="J693" s="119">
        <v>2827</v>
      </c>
      <c r="K693" s="117" t="s">
        <v>1546</v>
      </c>
      <c r="L693" s="116" t="s">
        <v>68</v>
      </c>
    </row>
    <row r="694" spans="1:12" ht="13.8" x14ac:dyDescent="0.25">
      <c r="A694" s="115" t="s">
        <v>62</v>
      </c>
      <c r="B694" s="116">
        <v>3261901</v>
      </c>
      <c r="C694" s="117" t="s">
        <v>63</v>
      </c>
      <c r="D694" s="116" t="s">
        <v>1502</v>
      </c>
      <c r="E694" s="117" t="s">
        <v>132</v>
      </c>
      <c r="F694" s="117" t="s">
        <v>1547</v>
      </c>
      <c r="G694" s="116">
        <v>1</v>
      </c>
      <c r="H694" s="118">
        <v>16.576000000000001</v>
      </c>
      <c r="I694" s="118">
        <v>72</v>
      </c>
      <c r="J694" s="119">
        <v>4002</v>
      </c>
      <c r="K694" s="117" t="s">
        <v>1548</v>
      </c>
      <c r="L694" s="116" t="s">
        <v>68</v>
      </c>
    </row>
    <row r="695" spans="1:12" ht="13.8" x14ac:dyDescent="0.25">
      <c r="A695" s="115" t="s">
        <v>62</v>
      </c>
      <c r="B695" s="116">
        <v>3261902</v>
      </c>
      <c r="C695" s="117" t="s">
        <v>63</v>
      </c>
      <c r="D695" s="116" t="s">
        <v>1502</v>
      </c>
      <c r="E695" s="117" t="s">
        <v>135</v>
      </c>
      <c r="F695" s="117" t="s">
        <v>1549</v>
      </c>
      <c r="G695" s="116">
        <v>1</v>
      </c>
      <c r="H695" s="118">
        <v>16.576000000000001</v>
      </c>
      <c r="I695" s="118">
        <v>54</v>
      </c>
      <c r="J695" s="119">
        <v>2965</v>
      </c>
      <c r="K695" s="117" t="s">
        <v>1550</v>
      </c>
      <c r="L695" s="116" t="s">
        <v>68</v>
      </c>
    </row>
    <row r="696" spans="1:12" ht="13.8" x14ac:dyDescent="0.25">
      <c r="A696" s="115" t="s">
        <v>62</v>
      </c>
      <c r="B696" s="116">
        <v>3261903</v>
      </c>
      <c r="C696" s="117" t="s">
        <v>63</v>
      </c>
      <c r="D696" s="116" t="s">
        <v>1502</v>
      </c>
      <c r="E696" s="117" t="s">
        <v>138</v>
      </c>
      <c r="F696" s="117" t="s">
        <v>1551</v>
      </c>
      <c r="G696" s="116">
        <v>1</v>
      </c>
      <c r="H696" s="118">
        <v>18.082999999999998</v>
      </c>
      <c r="I696" s="118">
        <v>78</v>
      </c>
      <c r="J696" s="119">
        <v>4194</v>
      </c>
      <c r="K696" s="117" t="s">
        <v>1552</v>
      </c>
      <c r="L696" s="116" t="s">
        <v>68</v>
      </c>
    </row>
    <row r="697" spans="1:12" ht="13.8" x14ac:dyDescent="0.25">
      <c r="A697" s="115" t="s">
        <v>62</v>
      </c>
      <c r="B697" s="116">
        <v>3261904</v>
      </c>
      <c r="C697" s="117" t="s">
        <v>63</v>
      </c>
      <c r="D697" s="116" t="s">
        <v>1502</v>
      </c>
      <c r="E697" s="117" t="s">
        <v>141</v>
      </c>
      <c r="F697" s="117" t="s">
        <v>1553</v>
      </c>
      <c r="G697" s="116">
        <v>1</v>
      </c>
      <c r="H697" s="118">
        <v>18.082999999999998</v>
      </c>
      <c r="I697" s="118">
        <v>59</v>
      </c>
      <c r="J697" s="119">
        <v>3486</v>
      </c>
      <c r="K697" s="117" t="s">
        <v>1554</v>
      </c>
      <c r="L697" s="116" t="s">
        <v>68</v>
      </c>
    </row>
    <row r="698" spans="1:12" ht="13.8" x14ac:dyDescent="0.25">
      <c r="A698" s="115" t="s">
        <v>62</v>
      </c>
      <c r="B698" s="116">
        <v>3031060</v>
      </c>
      <c r="C698" s="117" t="s">
        <v>63</v>
      </c>
      <c r="D698" s="116" t="s">
        <v>1502</v>
      </c>
      <c r="E698" s="117" t="s">
        <v>144</v>
      </c>
      <c r="F698" s="117" t="s">
        <v>1555</v>
      </c>
      <c r="G698" s="116">
        <v>1</v>
      </c>
      <c r="H698" s="118">
        <v>26.998999999999999</v>
      </c>
      <c r="I698" s="118">
        <v>53</v>
      </c>
      <c r="J698" s="119">
        <v>3899</v>
      </c>
      <c r="K698" s="117" t="s">
        <v>1556</v>
      </c>
      <c r="L698" s="116"/>
    </row>
    <row r="699" spans="1:12" ht="13.8" x14ac:dyDescent="0.25">
      <c r="A699" s="115" t="s">
        <v>62</v>
      </c>
      <c r="B699" s="116">
        <v>3031061</v>
      </c>
      <c r="C699" s="117" t="s">
        <v>63</v>
      </c>
      <c r="D699" s="116" t="s">
        <v>1502</v>
      </c>
      <c r="E699" s="117" t="s">
        <v>147</v>
      </c>
      <c r="F699" s="117" t="s">
        <v>1557</v>
      </c>
      <c r="G699" s="116">
        <v>1</v>
      </c>
      <c r="H699" s="118">
        <v>26.998999999999999</v>
      </c>
      <c r="I699" s="118">
        <v>53</v>
      </c>
      <c r="J699" s="119">
        <v>3899</v>
      </c>
      <c r="K699" s="117" t="s">
        <v>1558</v>
      </c>
      <c r="L699" s="116"/>
    </row>
    <row r="700" spans="1:12" ht="13.8" x14ac:dyDescent="0.25">
      <c r="A700" s="115" t="s">
        <v>62</v>
      </c>
      <c r="B700" s="116">
        <v>3031062</v>
      </c>
      <c r="C700" s="117" t="s">
        <v>63</v>
      </c>
      <c r="D700" s="116" t="s">
        <v>1502</v>
      </c>
      <c r="E700" s="117" t="s">
        <v>150</v>
      </c>
      <c r="F700" s="117" t="s">
        <v>1559</v>
      </c>
      <c r="G700" s="116">
        <v>1</v>
      </c>
      <c r="H700" s="118">
        <v>13.707000000000001</v>
      </c>
      <c r="I700" s="118">
        <v>57</v>
      </c>
      <c r="J700" s="119">
        <v>3747</v>
      </c>
      <c r="K700" s="117" t="s">
        <v>1560</v>
      </c>
      <c r="L700" s="116"/>
    </row>
    <row r="701" spans="1:12" ht="13.8" x14ac:dyDescent="0.25">
      <c r="A701" s="115" t="s">
        <v>62</v>
      </c>
      <c r="B701" s="116">
        <v>3261905</v>
      </c>
      <c r="C701" s="117" t="s">
        <v>63</v>
      </c>
      <c r="D701" s="116" t="s">
        <v>1502</v>
      </c>
      <c r="E701" s="117" t="s">
        <v>153</v>
      </c>
      <c r="F701" s="117" t="s">
        <v>1561</v>
      </c>
      <c r="G701" s="116">
        <v>1</v>
      </c>
      <c r="H701" s="118">
        <v>7.5350000000000001</v>
      </c>
      <c r="I701" s="118">
        <v>56</v>
      </c>
      <c r="J701" s="119">
        <v>3884</v>
      </c>
      <c r="K701" s="117" t="s">
        <v>637</v>
      </c>
      <c r="L701" s="116" t="s">
        <v>68</v>
      </c>
    </row>
    <row r="702" spans="1:12" ht="13.8" x14ac:dyDescent="0.25">
      <c r="A702" s="115" t="s">
        <v>62</v>
      </c>
      <c r="B702" s="116">
        <v>3261906</v>
      </c>
      <c r="C702" s="117" t="s">
        <v>63</v>
      </c>
      <c r="D702" s="116" t="s">
        <v>1502</v>
      </c>
      <c r="E702" s="117" t="s">
        <v>156</v>
      </c>
      <c r="F702" s="117" t="s">
        <v>1562</v>
      </c>
      <c r="G702" s="116">
        <v>1</v>
      </c>
      <c r="H702" s="118">
        <v>9.0419999999999998</v>
      </c>
      <c r="I702" s="118">
        <v>66</v>
      </c>
      <c r="J702" s="119">
        <v>4172</v>
      </c>
      <c r="K702" s="117" t="s">
        <v>639</v>
      </c>
      <c r="L702" s="116" t="s">
        <v>68</v>
      </c>
    </row>
    <row r="703" spans="1:12" ht="13.8" x14ac:dyDescent="0.25">
      <c r="A703" s="115" t="s">
        <v>62</v>
      </c>
      <c r="B703" s="116">
        <v>3261907</v>
      </c>
      <c r="C703" s="117" t="s">
        <v>63</v>
      </c>
      <c r="D703" s="116" t="s">
        <v>1502</v>
      </c>
      <c r="E703" s="117" t="s">
        <v>159</v>
      </c>
      <c r="F703" s="117" t="s">
        <v>1563</v>
      </c>
      <c r="G703" s="116">
        <v>1</v>
      </c>
      <c r="H703" s="118">
        <v>10.548999999999999</v>
      </c>
      <c r="I703" s="118">
        <v>77</v>
      </c>
      <c r="J703" s="119">
        <v>4459</v>
      </c>
      <c r="K703" s="117" t="s">
        <v>641</v>
      </c>
      <c r="L703" s="116" t="s">
        <v>68</v>
      </c>
    </row>
    <row r="704" spans="1:12" ht="13.8" x14ac:dyDescent="0.25">
      <c r="A704" s="115" t="s">
        <v>62</v>
      </c>
      <c r="B704" s="116">
        <v>3031055</v>
      </c>
      <c r="C704" s="117" t="s">
        <v>63</v>
      </c>
      <c r="D704" s="116" t="s">
        <v>1502</v>
      </c>
      <c r="E704" s="117" t="s">
        <v>162</v>
      </c>
      <c r="F704" s="117" t="s">
        <v>1564</v>
      </c>
      <c r="G704" s="116">
        <v>1</v>
      </c>
      <c r="H704" s="118">
        <v>13.707000000000001</v>
      </c>
      <c r="I704" s="118">
        <v>84</v>
      </c>
      <c r="J704" s="119">
        <v>4745</v>
      </c>
      <c r="K704" s="117" t="s">
        <v>643</v>
      </c>
      <c r="L704" s="116"/>
    </row>
    <row r="705" spans="1:12" ht="13.8" x14ac:dyDescent="0.25">
      <c r="A705" s="115" t="s">
        <v>62</v>
      </c>
      <c r="B705" s="116">
        <v>3261908</v>
      </c>
      <c r="C705" s="117" t="s">
        <v>63</v>
      </c>
      <c r="D705" s="116" t="s">
        <v>1502</v>
      </c>
      <c r="E705" s="117" t="s">
        <v>168</v>
      </c>
      <c r="F705" s="117" t="s">
        <v>1565</v>
      </c>
      <c r="G705" s="116">
        <v>1</v>
      </c>
      <c r="H705" s="118">
        <v>13.563000000000001</v>
      </c>
      <c r="I705" s="118">
        <v>98</v>
      </c>
      <c r="J705" s="119">
        <v>5036</v>
      </c>
      <c r="K705" s="117" t="s">
        <v>647</v>
      </c>
      <c r="L705" s="116" t="s">
        <v>68</v>
      </c>
    </row>
    <row r="706" spans="1:12" ht="13.8" x14ac:dyDescent="0.25">
      <c r="A706" s="115" t="s">
        <v>62</v>
      </c>
      <c r="B706" s="116">
        <v>3261909</v>
      </c>
      <c r="C706" s="117" t="s">
        <v>63</v>
      </c>
      <c r="D706" s="116" t="s">
        <v>1502</v>
      </c>
      <c r="E706" s="117" t="s">
        <v>171</v>
      </c>
      <c r="F706" s="117" t="s">
        <v>1566</v>
      </c>
      <c r="G706" s="116">
        <v>1</v>
      </c>
      <c r="H706" s="118">
        <v>15.069000000000001</v>
      </c>
      <c r="I706" s="118">
        <v>108</v>
      </c>
      <c r="J706" s="119">
        <v>5323</v>
      </c>
      <c r="K706" s="117" t="s">
        <v>649</v>
      </c>
      <c r="L706" s="116" t="s">
        <v>68</v>
      </c>
    </row>
    <row r="707" spans="1:12" ht="13.8" x14ac:dyDescent="0.25">
      <c r="A707" s="115" t="s">
        <v>62</v>
      </c>
      <c r="B707" s="116">
        <v>3261910</v>
      </c>
      <c r="C707" s="117" t="s">
        <v>63</v>
      </c>
      <c r="D707" s="116" t="s">
        <v>1502</v>
      </c>
      <c r="E707" s="117" t="s">
        <v>174</v>
      </c>
      <c r="F707" s="117" t="s">
        <v>1567</v>
      </c>
      <c r="G707" s="116">
        <v>1</v>
      </c>
      <c r="H707" s="118">
        <v>16.576000000000001</v>
      </c>
      <c r="I707" s="118">
        <v>119</v>
      </c>
      <c r="J707" s="119">
        <v>5611</v>
      </c>
      <c r="K707" s="117" t="s">
        <v>651</v>
      </c>
      <c r="L707" s="116" t="s">
        <v>68</v>
      </c>
    </row>
    <row r="708" spans="1:12" ht="13.8" x14ac:dyDescent="0.25">
      <c r="A708" s="115" t="s">
        <v>62</v>
      </c>
      <c r="B708" s="116">
        <v>3261911</v>
      </c>
      <c r="C708" s="117" t="s">
        <v>63</v>
      </c>
      <c r="D708" s="116" t="s">
        <v>1502</v>
      </c>
      <c r="E708" s="117" t="s">
        <v>177</v>
      </c>
      <c r="F708" s="117" t="s">
        <v>1568</v>
      </c>
      <c r="G708" s="116">
        <v>1</v>
      </c>
      <c r="H708" s="118">
        <v>18.082999999999998</v>
      </c>
      <c r="I708" s="118">
        <v>129</v>
      </c>
      <c r="J708" s="119">
        <v>5897</v>
      </c>
      <c r="K708" s="117" t="s">
        <v>653</v>
      </c>
      <c r="L708" s="116" t="s">
        <v>68</v>
      </c>
    </row>
    <row r="709" spans="1:12" ht="13.8" x14ac:dyDescent="0.25">
      <c r="A709" s="115" t="s">
        <v>62</v>
      </c>
      <c r="B709" s="116">
        <v>3261912</v>
      </c>
      <c r="C709" s="117" t="s">
        <v>63</v>
      </c>
      <c r="D709" s="116" t="s">
        <v>1502</v>
      </c>
      <c r="E709" s="117" t="s">
        <v>183</v>
      </c>
      <c r="F709" s="117" t="s">
        <v>1569</v>
      </c>
      <c r="G709" s="116">
        <v>1</v>
      </c>
      <c r="H709" s="118">
        <v>9.0419999999999998</v>
      </c>
      <c r="I709" s="118">
        <v>25</v>
      </c>
      <c r="J709" s="119">
        <v>1839</v>
      </c>
      <c r="K709" s="117" t="s">
        <v>1570</v>
      </c>
      <c r="L709" s="116" t="s">
        <v>68</v>
      </c>
    </row>
    <row r="710" spans="1:12" ht="13.8" x14ac:dyDescent="0.25">
      <c r="A710" s="115" t="s">
        <v>62</v>
      </c>
      <c r="B710" s="116">
        <v>3261913</v>
      </c>
      <c r="C710" s="117" t="s">
        <v>63</v>
      </c>
      <c r="D710" s="116" t="s">
        <v>1502</v>
      </c>
      <c r="E710" s="117" t="s">
        <v>186</v>
      </c>
      <c r="F710" s="117" t="s">
        <v>1571</v>
      </c>
      <c r="G710" s="116">
        <v>1</v>
      </c>
      <c r="H710" s="118">
        <v>9.0419999999999998</v>
      </c>
      <c r="I710" s="118">
        <v>25</v>
      </c>
      <c r="J710" s="119">
        <v>1839</v>
      </c>
      <c r="K710" s="117" t="s">
        <v>1572</v>
      </c>
      <c r="L710" s="116" t="s">
        <v>68</v>
      </c>
    </row>
    <row r="711" spans="1:12" ht="13.8" x14ac:dyDescent="0.25">
      <c r="A711" s="115" t="s">
        <v>62</v>
      </c>
      <c r="B711" s="116">
        <v>3261914</v>
      </c>
      <c r="C711" s="117" t="s">
        <v>63</v>
      </c>
      <c r="D711" s="116" t="s">
        <v>1502</v>
      </c>
      <c r="E711" s="117" t="s">
        <v>189</v>
      </c>
      <c r="F711" s="117" t="s">
        <v>1573</v>
      </c>
      <c r="G711" s="116">
        <v>1</v>
      </c>
      <c r="H711" s="118">
        <v>10.548999999999999</v>
      </c>
      <c r="I711" s="118">
        <v>29</v>
      </c>
      <c r="J711" s="119">
        <v>1945</v>
      </c>
      <c r="K711" s="117" t="s">
        <v>1574</v>
      </c>
      <c r="L711" s="116" t="s">
        <v>68</v>
      </c>
    </row>
    <row r="712" spans="1:12" ht="13.8" x14ac:dyDescent="0.25">
      <c r="A712" s="115" t="s">
        <v>62</v>
      </c>
      <c r="B712" s="116">
        <v>3261915</v>
      </c>
      <c r="C712" s="117" t="s">
        <v>63</v>
      </c>
      <c r="D712" s="116" t="s">
        <v>1502</v>
      </c>
      <c r="E712" s="117" t="s">
        <v>192</v>
      </c>
      <c r="F712" s="117" t="s">
        <v>1575</v>
      </c>
      <c r="G712" s="116">
        <v>1</v>
      </c>
      <c r="H712" s="118">
        <v>10.548999999999999</v>
      </c>
      <c r="I712" s="118">
        <v>29</v>
      </c>
      <c r="J712" s="119">
        <v>1945</v>
      </c>
      <c r="K712" s="117" t="s">
        <v>1576</v>
      </c>
      <c r="L712" s="116" t="s">
        <v>68</v>
      </c>
    </row>
    <row r="713" spans="1:12" ht="13.8" x14ac:dyDescent="0.25">
      <c r="A713" s="115" t="s">
        <v>62</v>
      </c>
      <c r="B713" s="116">
        <v>3031063</v>
      </c>
      <c r="C713" s="117" t="s">
        <v>63</v>
      </c>
      <c r="D713" s="116" t="s">
        <v>1502</v>
      </c>
      <c r="E713" s="117" t="s">
        <v>195</v>
      </c>
      <c r="F713" s="117" t="s">
        <v>1577</v>
      </c>
      <c r="G713" s="116">
        <v>1</v>
      </c>
      <c r="H713" s="118">
        <v>13.707000000000001</v>
      </c>
      <c r="I713" s="118">
        <v>30</v>
      </c>
      <c r="J713" s="119">
        <v>2050</v>
      </c>
      <c r="K713" s="117" t="s">
        <v>1578</v>
      </c>
      <c r="L713" s="116"/>
    </row>
    <row r="714" spans="1:12" ht="13.8" x14ac:dyDescent="0.25">
      <c r="A714" s="115" t="s">
        <v>62</v>
      </c>
      <c r="B714" s="116">
        <v>3031064</v>
      </c>
      <c r="C714" s="117" t="s">
        <v>63</v>
      </c>
      <c r="D714" s="116" t="s">
        <v>1502</v>
      </c>
      <c r="E714" s="117" t="s">
        <v>198</v>
      </c>
      <c r="F714" s="117" t="s">
        <v>1579</v>
      </c>
      <c r="G714" s="116">
        <v>1</v>
      </c>
      <c r="H714" s="118">
        <v>13.707000000000001</v>
      </c>
      <c r="I714" s="118">
        <v>30</v>
      </c>
      <c r="J714" s="119">
        <v>2050</v>
      </c>
      <c r="K714" s="117" t="s">
        <v>1580</v>
      </c>
      <c r="L714" s="116"/>
    </row>
    <row r="715" spans="1:12" ht="13.8" x14ac:dyDescent="0.25">
      <c r="A715" s="115" t="s">
        <v>62</v>
      </c>
      <c r="B715" s="116">
        <v>3261916</v>
      </c>
      <c r="C715" s="117" t="s">
        <v>63</v>
      </c>
      <c r="D715" s="116" t="s">
        <v>1502</v>
      </c>
      <c r="E715" s="117" t="s">
        <v>201</v>
      </c>
      <c r="F715" s="117" t="s">
        <v>1581</v>
      </c>
      <c r="G715" s="116">
        <v>1</v>
      </c>
      <c r="H715" s="118">
        <v>13.563000000000001</v>
      </c>
      <c r="I715" s="118">
        <v>37</v>
      </c>
      <c r="J715" s="119">
        <v>2433</v>
      </c>
      <c r="K715" s="117" t="s">
        <v>1582</v>
      </c>
      <c r="L715" s="116" t="s">
        <v>68</v>
      </c>
    </row>
    <row r="716" spans="1:12" ht="13.8" x14ac:dyDescent="0.25">
      <c r="A716" s="115" t="s">
        <v>62</v>
      </c>
      <c r="B716" s="116">
        <v>3261917</v>
      </c>
      <c r="C716" s="117" t="s">
        <v>63</v>
      </c>
      <c r="D716" s="116" t="s">
        <v>1502</v>
      </c>
      <c r="E716" s="117" t="s">
        <v>204</v>
      </c>
      <c r="F716" s="117" t="s">
        <v>1583</v>
      </c>
      <c r="G716" s="116">
        <v>1</v>
      </c>
      <c r="H716" s="118">
        <v>15.069000000000001</v>
      </c>
      <c r="I716" s="118">
        <v>41</v>
      </c>
      <c r="J716" s="119">
        <v>2547</v>
      </c>
      <c r="K716" s="117" t="s">
        <v>1584</v>
      </c>
      <c r="L716" s="116" t="s">
        <v>68</v>
      </c>
    </row>
    <row r="717" spans="1:12" ht="13.8" x14ac:dyDescent="0.25">
      <c r="A717" s="115" t="s">
        <v>62</v>
      </c>
      <c r="B717" s="116">
        <v>3261918</v>
      </c>
      <c r="C717" s="117" t="s">
        <v>63</v>
      </c>
      <c r="D717" s="116" t="s">
        <v>1502</v>
      </c>
      <c r="E717" s="117" t="s">
        <v>207</v>
      </c>
      <c r="F717" s="117" t="s">
        <v>1585</v>
      </c>
      <c r="G717" s="116">
        <v>1</v>
      </c>
      <c r="H717" s="118">
        <v>16.576000000000001</v>
      </c>
      <c r="I717" s="118">
        <v>45</v>
      </c>
      <c r="J717" s="119">
        <v>2661</v>
      </c>
      <c r="K717" s="117" t="s">
        <v>1586</v>
      </c>
      <c r="L717" s="116" t="s">
        <v>68</v>
      </c>
    </row>
    <row r="718" spans="1:12" ht="13.8" x14ac:dyDescent="0.25">
      <c r="A718" s="115" t="s">
        <v>62</v>
      </c>
      <c r="B718" s="116">
        <v>3031065</v>
      </c>
      <c r="C718" s="117" t="s">
        <v>63</v>
      </c>
      <c r="D718" s="116" t="s">
        <v>1502</v>
      </c>
      <c r="E718" s="117" t="s">
        <v>210</v>
      </c>
      <c r="F718" s="117" t="s">
        <v>1587</v>
      </c>
      <c r="G718" s="116">
        <v>1</v>
      </c>
      <c r="H718" s="118">
        <v>20.353000000000002</v>
      </c>
      <c r="I718" s="118">
        <v>38</v>
      </c>
      <c r="J718" s="119">
        <v>2774</v>
      </c>
      <c r="K718" s="117" t="s">
        <v>1588</v>
      </c>
      <c r="L718" s="116"/>
    </row>
    <row r="719" spans="1:12" ht="13.8" x14ac:dyDescent="0.25">
      <c r="A719" s="115" t="s">
        <v>62</v>
      </c>
      <c r="B719" s="116">
        <v>3261919</v>
      </c>
      <c r="C719" s="117" t="s">
        <v>63</v>
      </c>
      <c r="D719" s="116" t="s">
        <v>1502</v>
      </c>
      <c r="E719" s="117" t="s">
        <v>213</v>
      </c>
      <c r="F719" s="117" t="s">
        <v>1589</v>
      </c>
      <c r="G719" s="116">
        <v>1</v>
      </c>
      <c r="H719" s="118">
        <v>19.59</v>
      </c>
      <c r="I719" s="118">
        <v>52</v>
      </c>
      <c r="J719" s="119">
        <v>2890</v>
      </c>
      <c r="K719" s="117" t="s">
        <v>1590</v>
      </c>
      <c r="L719" s="116" t="s">
        <v>68</v>
      </c>
    </row>
    <row r="720" spans="1:12" ht="13.8" x14ac:dyDescent="0.25">
      <c r="A720" s="115" t="s">
        <v>62</v>
      </c>
      <c r="B720" s="116">
        <v>3261920</v>
      </c>
      <c r="C720" s="117" t="s">
        <v>63</v>
      </c>
      <c r="D720" s="116" t="s">
        <v>1502</v>
      </c>
      <c r="E720" s="117" t="s">
        <v>216</v>
      </c>
      <c r="F720" s="117" t="s">
        <v>1591</v>
      </c>
      <c r="G720" s="116">
        <v>1</v>
      </c>
      <c r="H720" s="118">
        <v>21.097000000000001</v>
      </c>
      <c r="I720" s="118">
        <v>55</v>
      </c>
      <c r="J720" s="119">
        <v>3004</v>
      </c>
      <c r="K720" s="117" t="s">
        <v>1592</v>
      </c>
      <c r="L720" s="116" t="s">
        <v>68</v>
      </c>
    </row>
    <row r="721" spans="1:12" ht="13.8" x14ac:dyDescent="0.25">
      <c r="A721" s="115" t="s">
        <v>62</v>
      </c>
      <c r="B721" s="116">
        <v>3261921</v>
      </c>
      <c r="C721" s="117" t="s">
        <v>63</v>
      </c>
      <c r="D721" s="116" t="s">
        <v>1502</v>
      </c>
      <c r="E721" s="117" t="s">
        <v>219</v>
      </c>
      <c r="F721" s="117" t="s">
        <v>1593</v>
      </c>
      <c r="G721" s="116">
        <v>1</v>
      </c>
      <c r="H721" s="118">
        <v>22.603999999999999</v>
      </c>
      <c r="I721" s="118">
        <v>59</v>
      </c>
      <c r="J721" s="119">
        <v>3118</v>
      </c>
      <c r="K721" s="117" t="s">
        <v>1594</v>
      </c>
      <c r="L721" s="116" t="s">
        <v>68</v>
      </c>
    </row>
    <row r="722" spans="1:12" ht="13.8" x14ac:dyDescent="0.25">
      <c r="A722" s="115" t="s">
        <v>62</v>
      </c>
      <c r="B722" s="116">
        <v>3261922</v>
      </c>
      <c r="C722" s="117" t="s">
        <v>63</v>
      </c>
      <c r="D722" s="116" t="s">
        <v>1502</v>
      </c>
      <c r="E722" s="117" t="s">
        <v>222</v>
      </c>
      <c r="F722" s="117" t="s">
        <v>1595</v>
      </c>
      <c r="G722" s="116">
        <v>1</v>
      </c>
      <c r="H722" s="118">
        <v>24.111000000000001</v>
      </c>
      <c r="I722" s="118">
        <v>62</v>
      </c>
      <c r="J722" s="119">
        <v>3232</v>
      </c>
      <c r="K722" s="117" t="s">
        <v>1596</v>
      </c>
      <c r="L722" s="116" t="s">
        <v>68</v>
      </c>
    </row>
    <row r="723" spans="1:12" ht="13.8" x14ac:dyDescent="0.25">
      <c r="A723" s="115" t="s">
        <v>62</v>
      </c>
      <c r="B723" s="116">
        <v>3262392</v>
      </c>
      <c r="C723" s="117" t="s">
        <v>225</v>
      </c>
      <c r="D723" s="116" t="s">
        <v>1502</v>
      </c>
      <c r="E723" s="117" t="s">
        <v>226</v>
      </c>
      <c r="F723" s="117" t="s">
        <v>1597</v>
      </c>
      <c r="G723" s="116">
        <v>1</v>
      </c>
      <c r="H723" s="118">
        <v>6.7590000000000003</v>
      </c>
      <c r="I723" s="118">
        <v>31</v>
      </c>
      <c r="J723" s="119">
        <v>1638</v>
      </c>
      <c r="K723" s="117" t="s">
        <v>1598</v>
      </c>
      <c r="L723" s="116" t="s">
        <v>68</v>
      </c>
    </row>
    <row r="724" spans="1:12" ht="13.8" x14ac:dyDescent="0.25">
      <c r="A724" s="115" t="s">
        <v>62</v>
      </c>
      <c r="B724" s="116">
        <v>3262393</v>
      </c>
      <c r="C724" s="117" t="s">
        <v>225</v>
      </c>
      <c r="D724" s="116" t="s">
        <v>1502</v>
      </c>
      <c r="E724" s="117" t="s">
        <v>229</v>
      </c>
      <c r="F724" s="117" t="s">
        <v>1599</v>
      </c>
      <c r="G724" s="116">
        <v>1</v>
      </c>
      <c r="H724" s="118">
        <v>6.7590000000000003</v>
      </c>
      <c r="I724" s="118">
        <v>31</v>
      </c>
      <c r="J724" s="119">
        <v>1638</v>
      </c>
      <c r="K724" s="117" t="s">
        <v>1600</v>
      </c>
      <c r="L724" s="116" t="s">
        <v>68</v>
      </c>
    </row>
    <row r="725" spans="1:12" ht="13.8" x14ac:dyDescent="0.25">
      <c r="A725" s="115" t="s">
        <v>62</v>
      </c>
      <c r="B725" s="116">
        <v>3262394</v>
      </c>
      <c r="C725" s="117" t="s">
        <v>225</v>
      </c>
      <c r="D725" s="116" t="s">
        <v>1502</v>
      </c>
      <c r="E725" s="117" t="s">
        <v>232</v>
      </c>
      <c r="F725" s="117" t="s">
        <v>1601</v>
      </c>
      <c r="G725" s="116">
        <v>1</v>
      </c>
      <c r="H725" s="118">
        <v>9.0120000000000005</v>
      </c>
      <c r="I725" s="118">
        <v>54</v>
      </c>
      <c r="J725" s="119">
        <v>2458</v>
      </c>
      <c r="K725" s="117" t="s">
        <v>1602</v>
      </c>
      <c r="L725" s="116" t="s">
        <v>68</v>
      </c>
    </row>
    <row r="726" spans="1:12" ht="13.8" x14ac:dyDescent="0.25">
      <c r="A726" s="115" t="s">
        <v>62</v>
      </c>
      <c r="B726" s="116">
        <v>3262395</v>
      </c>
      <c r="C726" s="117" t="s">
        <v>225</v>
      </c>
      <c r="D726" s="116" t="s">
        <v>1502</v>
      </c>
      <c r="E726" s="117" t="s">
        <v>235</v>
      </c>
      <c r="F726" s="117" t="s">
        <v>1603</v>
      </c>
      <c r="G726" s="116">
        <v>1</v>
      </c>
      <c r="H726" s="118">
        <v>9.0120000000000005</v>
      </c>
      <c r="I726" s="118">
        <v>54</v>
      </c>
      <c r="J726" s="119">
        <v>2458</v>
      </c>
      <c r="K726" s="117" t="s">
        <v>1604</v>
      </c>
      <c r="L726" s="116" t="s">
        <v>68</v>
      </c>
    </row>
    <row r="727" spans="1:12" ht="13.8" x14ac:dyDescent="0.25">
      <c r="A727" s="115" t="s">
        <v>62</v>
      </c>
      <c r="B727" s="116">
        <v>3262396</v>
      </c>
      <c r="C727" s="117" t="s">
        <v>225</v>
      </c>
      <c r="D727" s="116" t="s">
        <v>1502</v>
      </c>
      <c r="E727" s="117" t="s">
        <v>238</v>
      </c>
      <c r="F727" s="117" t="s">
        <v>1605</v>
      </c>
      <c r="G727" s="116">
        <v>1</v>
      </c>
      <c r="H727" s="118">
        <v>13.518000000000001</v>
      </c>
      <c r="I727" s="118">
        <v>59</v>
      </c>
      <c r="J727" s="119">
        <v>2724</v>
      </c>
      <c r="K727" s="117" t="s">
        <v>1606</v>
      </c>
      <c r="L727" s="116" t="s">
        <v>68</v>
      </c>
    </row>
    <row r="728" spans="1:12" ht="13.8" x14ac:dyDescent="0.25">
      <c r="A728" s="115" t="s">
        <v>62</v>
      </c>
      <c r="B728" s="116">
        <v>3262397</v>
      </c>
      <c r="C728" s="117" t="s">
        <v>225</v>
      </c>
      <c r="D728" s="116" t="s">
        <v>1502</v>
      </c>
      <c r="E728" s="117" t="s">
        <v>241</v>
      </c>
      <c r="F728" s="117" t="s">
        <v>1607</v>
      </c>
      <c r="G728" s="116">
        <v>1</v>
      </c>
      <c r="H728" s="118">
        <v>13.518000000000001</v>
      </c>
      <c r="I728" s="118">
        <v>78</v>
      </c>
      <c r="J728" s="119">
        <v>3520</v>
      </c>
      <c r="K728" s="117" t="s">
        <v>1608</v>
      </c>
      <c r="L728" s="116" t="s">
        <v>68</v>
      </c>
    </row>
    <row r="729" spans="1:12" ht="13.8" x14ac:dyDescent="0.25">
      <c r="A729" s="115" t="s">
        <v>62</v>
      </c>
      <c r="B729" s="116">
        <v>3262398</v>
      </c>
      <c r="C729" s="117" t="s">
        <v>225</v>
      </c>
      <c r="D729" s="116" t="s">
        <v>1502</v>
      </c>
      <c r="E729" s="117" t="s">
        <v>244</v>
      </c>
      <c r="F729" s="117" t="s">
        <v>1609</v>
      </c>
      <c r="G729" s="116">
        <v>1</v>
      </c>
      <c r="H729" s="118">
        <v>15.02</v>
      </c>
      <c r="I729" s="118">
        <v>84</v>
      </c>
      <c r="J729" s="119">
        <v>2921</v>
      </c>
      <c r="K729" s="117" t="s">
        <v>1610</v>
      </c>
      <c r="L729" s="116" t="s">
        <v>68</v>
      </c>
    </row>
    <row r="730" spans="1:12" ht="13.8" x14ac:dyDescent="0.25">
      <c r="A730" s="115" t="s">
        <v>62</v>
      </c>
      <c r="B730" s="116">
        <v>3262399</v>
      </c>
      <c r="C730" s="117" t="s">
        <v>225</v>
      </c>
      <c r="D730" s="116" t="s">
        <v>1502</v>
      </c>
      <c r="E730" s="117" t="s">
        <v>247</v>
      </c>
      <c r="F730" s="117" t="s">
        <v>1611</v>
      </c>
      <c r="G730" s="116">
        <v>1</v>
      </c>
      <c r="H730" s="118">
        <v>0.81499999999999995</v>
      </c>
      <c r="I730" s="118">
        <v>5</v>
      </c>
      <c r="J730" s="119">
        <v>772</v>
      </c>
      <c r="K730" s="117" t="s">
        <v>1612</v>
      </c>
      <c r="L730" s="116" t="s">
        <v>68</v>
      </c>
    </row>
    <row r="731" spans="1:12" ht="13.8" x14ac:dyDescent="0.25">
      <c r="A731" s="115" t="s">
        <v>62</v>
      </c>
      <c r="B731" s="116">
        <v>3262400</v>
      </c>
      <c r="C731" s="117" t="s">
        <v>225</v>
      </c>
      <c r="D731" s="116" t="s">
        <v>1502</v>
      </c>
      <c r="E731" s="117" t="s">
        <v>250</v>
      </c>
      <c r="F731" s="117" t="s">
        <v>1613</v>
      </c>
      <c r="G731" s="116">
        <v>1</v>
      </c>
      <c r="H731" s="118">
        <v>6.7590000000000003</v>
      </c>
      <c r="I731" s="118">
        <v>41</v>
      </c>
      <c r="J731" s="119">
        <v>2100</v>
      </c>
      <c r="K731" s="117" t="s">
        <v>1614</v>
      </c>
      <c r="L731" s="116" t="s">
        <v>68</v>
      </c>
    </row>
    <row r="732" spans="1:12" ht="13.8" x14ac:dyDescent="0.25">
      <c r="A732" s="115" t="s">
        <v>62</v>
      </c>
      <c r="B732" s="116">
        <v>3262401</v>
      </c>
      <c r="C732" s="117" t="s">
        <v>225</v>
      </c>
      <c r="D732" s="116" t="s">
        <v>1502</v>
      </c>
      <c r="E732" s="117" t="s">
        <v>165</v>
      </c>
      <c r="F732" s="117" t="s">
        <v>1615</v>
      </c>
      <c r="G732" s="116">
        <v>1</v>
      </c>
      <c r="H732" s="118">
        <v>9.0120000000000005</v>
      </c>
      <c r="I732" s="118">
        <v>66</v>
      </c>
      <c r="J732" s="119">
        <v>3727</v>
      </c>
      <c r="K732" s="117" t="s">
        <v>645</v>
      </c>
      <c r="L732" s="116" t="s">
        <v>68</v>
      </c>
    </row>
    <row r="733" spans="1:12" ht="13.8" x14ac:dyDescent="0.25">
      <c r="A733" s="115" t="s">
        <v>62</v>
      </c>
      <c r="B733" s="116">
        <v>3262402</v>
      </c>
      <c r="C733" s="117" t="s">
        <v>253</v>
      </c>
      <c r="D733" s="116" t="s">
        <v>1502</v>
      </c>
      <c r="E733" s="117" t="s">
        <v>254</v>
      </c>
      <c r="F733" s="117" t="s">
        <v>1616</v>
      </c>
      <c r="G733" s="116">
        <v>1</v>
      </c>
      <c r="H733" s="118">
        <v>1.611</v>
      </c>
      <c r="I733" s="118">
        <v>16.25</v>
      </c>
      <c r="J733" s="119">
        <v>1032</v>
      </c>
      <c r="K733" s="117" t="s">
        <v>1617</v>
      </c>
      <c r="L733" s="116" t="s">
        <v>68</v>
      </c>
    </row>
    <row r="734" spans="1:12" ht="13.8" x14ac:dyDescent="0.25">
      <c r="A734" s="115" t="s">
        <v>62</v>
      </c>
      <c r="B734" s="116">
        <v>3262403</v>
      </c>
      <c r="C734" s="117" t="s">
        <v>253</v>
      </c>
      <c r="D734" s="116" t="s">
        <v>1502</v>
      </c>
      <c r="E734" s="117" t="s">
        <v>257</v>
      </c>
      <c r="F734" s="117" t="s">
        <v>1618</v>
      </c>
      <c r="G734" s="116">
        <v>1</v>
      </c>
      <c r="H734" s="118">
        <v>1.611</v>
      </c>
      <c r="I734" s="118">
        <v>16.25</v>
      </c>
      <c r="J734" s="119">
        <v>1032</v>
      </c>
      <c r="K734" s="117" t="s">
        <v>1619</v>
      </c>
      <c r="L734" s="116" t="s">
        <v>68</v>
      </c>
    </row>
    <row r="735" spans="1:12" ht="13.8" x14ac:dyDescent="0.25">
      <c r="A735" s="115" t="s">
        <v>62</v>
      </c>
      <c r="B735" s="116">
        <v>3262404</v>
      </c>
      <c r="C735" s="117" t="s">
        <v>253</v>
      </c>
      <c r="D735" s="116" t="s">
        <v>1502</v>
      </c>
      <c r="E735" s="117" t="s">
        <v>260</v>
      </c>
      <c r="F735" s="117" t="s">
        <v>1620</v>
      </c>
      <c r="G735" s="116">
        <v>1</v>
      </c>
      <c r="H735" s="118">
        <v>2.4169999999999998</v>
      </c>
      <c r="I735" s="118">
        <v>23</v>
      </c>
      <c r="J735" s="119">
        <v>1086</v>
      </c>
      <c r="K735" s="117" t="s">
        <v>1621</v>
      </c>
      <c r="L735" s="116" t="s">
        <v>68</v>
      </c>
    </row>
    <row r="736" spans="1:12" ht="13.8" x14ac:dyDescent="0.25">
      <c r="A736" s="115" t="s">
        <v>62</v>
      </c>
      <c r="B736" s="116">
        <v>3262405</v>
      </c>
      <c r="C736" s="117" t="s">
        <v>253</v>
      </c>
      <c r="D736" s="116" t="s">
        <v>1502</v>
      </c>
      <c r="E736" s="117" t="s">
        <v>263</v>
      </c>
      <c r="F736" s="117" t="s">
        <v>1622</v>
      </c>
      <c r="G736" s="116">
        <v>1</v>
      </c>
      <c r="H736" s="118">
        <v>2.6850000000000001</v>
      </c>
      <c r="I736" s="118">
        <v>17.5</v>
      </c>
      <c r="J736" s="119">
        <v>1148</v>
      </c>
      <c r="K736" s="117" t="s">
        <v>1623</v>
      </c>
      <c r="L736" s="116" t="s">
        <v>68</v>
      </c>
    </row>
    <row r="737" spans="1:12" ht="13.8" x14ac:dyDescent="0.25">
      <c r="A737" s="115" t="s">
        <v>62</v>
      </c>
      <c r="B737" s="116">
        <v>3262408</v>
      </c>
      <c r="C737" s="117" t="s">
        <v>253</v>
      </c>
      <c r="D737" s="116" t="s">
        <v>1502</v>
      </c>
      <c r="E737" s="117" t="s">
        <v>266</v>
      </c>
      <c r="F737" s="117" t="s">
        <v>1624</v>
      </c>
      <c r="G737" s="116">
        <v>1</v>
      </c>
      <c r="H737" s="118">
        <v>1.583</v>
      </c>
      <c r="I737" s="118">
        <v>16</v>
      </c>
      <c r="J737" s="119">
        <v>930</v>
      </c>
      <c r="K737" s="117" t="s">
        <v>1625</v>
      </c>
      <c r="L737" s="116" t="s">
        <v>68</v>
      </c>
    </row>
    <row r="738" spans="1:12" ht="13.8" x14ac:dyDescent="0.25">
      <c r="A738" s="115" t="s">
        <v>62</v>
      </c>
      <c r="B738" s="116">
        <v>3261923</v>
      </c>
      <c r="C738" s="117" t="s">
        <v>269</v>
      </c>
      <c r="D738" s="116" t="s">
        <v>1502</v>
      </c>
      <c r="E738" s="117" t="s">
        <v>270</v>
      </c>
      <c r="F738" s="117" t="s">
        <v>1626</v>
      </c>
      <c r="G738" s="116">
        <v>1</v>
      </c>
      <c r="H738" s="118">
        <v>12.055999999999999</v>
      </c>
      <c r="I738" s="118">
        <v>46</v>
      </c>
      <c r="J738" s="119">
        <v>3378</v>
      </c>
      <c r="K738" s="117" t="s">
        <v>1627</v>
      </c>
      <c r="L738" s="116" t="s">
        <v>68</v>
      </c>
    </row>
    <row r="739" spans="1:12" ht="13.8" x14ac:dyDescent="0.25">
      <c r="A739" s="115" t="s">
        <v>62</v>
      </c>
      <c r="B739" s="116">
        <v>3261924</v>
      </c>
      <c r="C739" s="117" t="s">
        <v>269</v>
      </c>
      <c r="D739" s="116" t="s">
        <v>1502</v>
      </c>
      <c r="E739" s="117" t="s">
        <v>273</v>
      </c>
      <c r="F739" s="117" t="s">
        <v>1628</v>
      </c>
      <c r="G739" s="116">
        <v>1</v>
      </c>
      <c r="H739" s="118">
        <v>12.055999999999999</v>
      </c>
      <c r="I739" s="118">
        <v>46</v>
      </c>
      <c r="J739" s="119">
        <v>3378</v>
      </c>
      <c r="K739" s="117" t="s">
        <v>1629</v>
      </c>
      <c r="L739" s="116" t="s">
        <v>68</v>
      </c>
    </row>
    <row r="740" spans="1:12" ht="13.8" x14ac:dyDescent="0.25">
      <c r="A740" s="115" t="s">
        <v>62</v>
      </c>
      <c r="B740" s="116">
        <v>3261925</v>
      </c>
      <c r="C740" s="117" t="s">
        <v>269</v>
      </c>
      <c r="D740" s="116" t="s">
        <v>1502</v>
      </c>
      <c r="E740" s="117" t="s">
        <v>276</v>
      </c>
      <c r="F740" s="117" t="s">
        <v>1630</v>
      </c>
      <c r="G740" s="116">
        <v>1</v>
      </c>
      <c r="H740" s="118">
        <v>16.146000000000001</v>
      </c>
      <c r="I740" s="118">
        <v>56</v>
      </c>
      <c r="J740" s="119">
        <v>3449</v>
      </c>
      <c r="K740" s="117" t="s">
        <v>1631</v>
      </c>
      <c r="L740" s="116" t="s">
        <v>68</v>
      </c>
    </row>
    <row r="741" spans="1:12" ht="13.8" x14ac:dyDescent="0.25">
      <c r="A741" s="115" t="s">
        <v>62</v>
      </c>
      <c r="B741" s="116">
        <v>3188187</v>
      </c>
      <c r="C741" s="117" t="s">
        <v>269</v>
      </c>
      <c r="D741" s="116" t="s">
        <v>1502</v>
      </c>
      <c r="E741" s="117" t="s">
        <v>180</v>
      </c>
      <c r="F741" s="117" t="s">
        <v>1632</v>
      </c>
      <c r="G741" s="116">
        <v>1</v>
      </c>
      <c r="H741" s="118">
        <v>10</v>
      </c>
      <c r="I741" s="118">
        <v>30</v>
      </c>
      <c r="J741" s="119">
        <v>3150</v>
      </c>
      <c r="K741" s="117" t="s">
        <v>655</v>
      </c>
      <c r="L741" s="116" t="s">
        <v>68</v>
      </c>
    </row>
    <row r="742" spans="1:12" ht="13.8" x14ac:dyDescent="0.25">
      <c r="A742" s="115" t="s">
        <v>62</v>
      </c>
      <c r="B742" s="116">
        <v>3261926</v>
      </c>
      <c r="C742" s="117" t="s">
        <v>269</v>
      </c>
      <c r="D742" s="116" t="s">
        <v>1502</v>
      </c>
      <c r="E742" s="117" t="s">
        <v>279</v>
      </c>
      <c r="F742" s="117" t="s">
        <v>1633</v>
      </c>
      <c r="G742" s="116">
        <v>1</v>
      </c>
      <c r="H742" s="118">
        <v>9.0419999999999998</v>
      </c>
      <c r="I742" s="118">
        <v>25</v>
      </c>
      <c r="J742" s="119">
        <v>1828</v>
      </c>
      <c r="K742" s="117" t="s">
        <v>1634</v>
      </c>
      <c r="L742" s="116" t="s">
        <v>68</v>
      </c>
    </row>
    <row r="743" spans="1:12" ht="13.8" x14ac:dyDescent="0.25">
      <c r="A743" s="115" t="s">
        <v>62</v>
      </c>
      <c r="B743" s="116">
        <v>3261927</v>
      </c>
      <c r="C743" s="117" t="s">
        <v>269</v>
      </c>
      <c r="D743" s="116" t="s">
        <v>1502</v>
      </c>
      <c r="E743" s="117" t="s">
        <v>282</v>
      </c>
      <c r="F743" s="117" t="s">
        <v>1635</v>
      </c>
      <c r="G743" s="116">
        <v>1</v>
      </c>
      <c r="H743" s="118">
        <v>9.0419999999999998</v>
      </c>
      <c r="I743" s="118">
        <v>25</v>
      </c>
      <c r="J743" s="119">
        <v>1828</v>
      </c>
      <c r="K743" s="117" t="s">
        <v>1636</v>
      </c>
      <c r="L743" s="116" t="s">
        <v>68</v>
      </c>
    </row>
    <row r="744" spans="1:12" ht="13.8" x14ac:dyDescent="0.25">
      <c r="A744" s="115" t="s">
        <v>62</v>
      </c>
      <c r="B744" s="116">
        <v>3261928</v>
      </c>
      <c r="C744" s="117" t="s">
        <v>269</v>
      </c>
      <c r="D744" s="116" t="s">
        <v>1502</v>
      </c>
      <c r="E744" s="117" t="s">
        <v>285</v>
      </c>
      <c r="F744" s="117" t="s">
        <v>1637</v>
      </c>
      <c r="G744" s="116">
        <v>1</v>
      </c>
      <c r="H744" s="118">
        <v>10.548999999999999</v>
      </c>
      <c r="I744" s="118">
        <v>28</v>
      </c>
      <c r="J744" s="119">
        <v>1930</v>
      </c>
      <c r="K744" s="117" t="s">
        <v>1638</v>
      </c>
      <c r="L744" s="116" t="s">
        <v>68</v>
      </c>
    </row>
    <row r="745" spans="1:12" ht="13.8" x14ac:dyDescent="0.25">
      <c r="A745" s="115" t="s">
        <v>62</v>
      </c>
      <c r="B745" s="116">
        <v>3261929</v>
      </c>
      <c r="C745" s="117" t="s">
        <v>269</v>
      </c>
      <c r="D745" s="116" t="s">
        <v>1502</v>
      </c>
      <c r="E745" s="117" t="s">
        <v>288</v>
      </c>
      <c r="F745" s="117" t="s">
        <v>1639</v>
      </c>
      <c r="G745" s="116">
        <v>1</v>
      </c>
      <c r="H745" s="118">
        <v>10.548999999999999</v>
      </c>
      <c r="I745" s="118">
        <v>28</v>
      </c>
      <c r="J745" s="119">
        <v>1930</v>
      </c>
      <c r="K745" s="117" t="s">
        <v>1640</v>
      </c>
      <c r="L745" s="116" t="s">
        <v>68</v>
      </c>
    </row>
    <row r="746" spans="1:12" ht="13.8" x14ac:dyDescent="0.25">
      <c r="A746" s="115" t="s">
        <v>62</v>
      </c>
      <c r="B746" s="116">
        <v>3031067</v>
      </c>
      <c r="C746" s="117" t="s">
        <v>269</v>
      </c>
      <c r="D746" s="116" t="s">
        <v>1502</v>
      </c>
      <c r="E746" s="117" t="s">
        <v>291</v>
      </c>
      <c r="F746" s="117" t="s">
        <v>1641</v>
      </c>
      <c r="G746" s="116">
        <v>1</v>
      </c>
      <c r="H746" s="118">
        <v>13.292</v>
      </c>
      <c r="I746" s="118">
        <v>29</v>
      </c>
      <c r="J746" s="119">
        <v>2033</v>
      </c>
      <c r="K746" s="117" t="s">
        <v>1642</v>
      </c>
      <c r="L746" s="116"/>
    </row>
    <row r="747" spans="1:12" ht="13.8" x14ac:dyDescent="0.25">
      <c r="A747" s="115" t="s">
        <v>62</v>
      </c>
      <c r="B747" s="116">
        <v>3261930</v>
      </c>
      <c r="C747" s="117" t="s">
        <v>269</v>
      </c>
      <c r="D747" s="116" t="s">
        <v>1502</v>
      </c>
      <c r="E747" s="117" t="s">
        <v>294</v>
      </c>
      <c r="F747" s="117" t="s">
        <v>1643</v>
      </c>
      <c r="G747" s="116">
        <v>1</v>
      </c>
      <c r="H747" s="118">
        <v>12.055999999999999</v>
      </c>
      <c r="I747" s="118">
        <v>32</v>
      </c>
      <c r="J747" s="119">
        <v>2033</v>
      </c>
      <c r="K747" s="117" t="s">
        <v>1644</v>
      </c>
      <c r="L747" s="116" t="s">
        <v>68</v>
      </c>
    </row>
    <row r="748" spans="1:12" ht="13.8" x14ac:dyDescent="0.25">
      <c r="A748" s="115" t="s">
        <v>62</v>
      </c>
      <c r="B748" s="116">
        <v>3261931</v>
      </c>
      <c r="C748" s="117" t="s">
        <v>269</v>
      </c>
      <c r="D748" s="116" t="s">
        <v>1502</v>
      </c>
      <c r="E748" s="117" t="s">
        <v>297</v>
      </c>
      <c r="F748" s="117" t="s">
        <v>1645</v>
      </c>
      <c r="G748" s="116">
        <v>1</v>
      </c>
      <c r="H748" s="118">
        <v>13.563000000000001</v>
      </c>
      <c r="I748" s="118">
        <v>36</v>
      </c>
      <c r="J748" s="119">
        <v>2266</v>
      </c>
      <c r="K748" s="117" t="s">
        <v>1646</v>
      </c>
      <c r="L748" s="116" t="s">
        <v>68</v>
      </c>
    </row>
    <row r="749" spans="1:12" ht="13.8" x14ac:dyDescent="0.25">
      <c r="A749" s="115" t="s">
        <v>62</v>
      </c>
      <c r="B749" s="116">
        <v>3261932</v>
      </c>
      <c r="C749" s="117" t="s">
        <v>269</v>
      </c>
      <c r="D749" s="116" t="s">
        <v>1502</v>
      </c>
      <c r="E749" s="117" t="s">
        <v>300</v>
      </c>
      <c r="F749" s="117" t="s">
        <v>1647</v>
      </c>
      <c r="G749" s="116">
        <v>1</v>
      </c>
      <c r="H749" s="118">
        <v>15.069000000000001</v>
      </c>
      <c r="I749" s="118">
        <v>39</v>
      </c>
      <c r="J749" s="119">
        <v>2369</v>
      </c>
      <c r="K749" s="117" t="s">
        <v>1648</v>
      </c>
      <c r="L749" s="116" t="s">
        <v>68</v>
      </c>
    </row>
    <row r="750" spans="1:12" ht="13.8" x14ac:dyDescent="0.25">
      <c r="A750" s="115" t="s">
        <v>62</v>
      </c>
      <c r="B750" s="116">
        <v>3261933</v>
      </c>
      <c r="C750" s="117" t="s">
        <v>269</v>
      </c>
      <c r="D750" s="116" t="s">
        <v>1502</v>
      </c>
      <c r="E750" s="117" t="s">
        <v>303</v>
      </c>
      <c r="F750" s="117" t="s">
        <v>1649</v>
      </c>
      <c r="G750" s="116">
        <v>1</v>
      </c>
      <c r="H750" s="118">
        <v>16.576000000000001</v>
      </c>
      <c r="I750" s="118">
        <v>42</v>
      </c>
      <c r="J750" s="119">
        <v>2474</v>
      </c>
      <c r="K750" s="117" t="s">
        <v>1650</v>
      </c>
      <c r="L750" s="116" t="s">
        <v>68</v>
      </c>
    </row>
    <row r="751" spans="1:12" ht="13.8" x14ac:dyDescent="0.25">
      <c r="A751" s="115" t="s">
        <v>62</v>
      </c>
      <c r="B751" s="116">
        <v>3261934</v>
      </c>
      <c r="C751" s="117" t="s">
        <v>269</v>
      </c>
      <c r="D751" s="116" t="s">
        <v>1502</v>
      </c>
      <c r="E751" s="117" t="s">
        <v>306</v>
      </c>
      <c r="F751" s="117" t="s">
        <v>1651</v>
      </c>
      <c r="G751" s="116">
        <v>1</v>
      </c>
      <c r="H751" s="118">
        <v>18.082999999999998</v>
      </c>
      <c r="I751" s="118">
        <v>45</v>
      </c>
      <c r="J751" s="119">
        <v>2578</v>
      </c>
      <c r="K751" s="117" t="s">
        <v>1652</v>
      </c>
      <c r="L751" s="116" t="s">
        <v>68</v>
      </c>
    </row>
    <row r="752" spans="1:12" ht="13.8" x14ac:dyDescent="0.25">
      <c r="A752" s="115" t="s">
        <v>62</v>
      </c>
      <c r="B752" s="116">
        <v>3261935</v>
      </c>
      <c r="C752" s="117" t="s">
        <v>269</v>
      </c>
      <c r="D752" s="116" t="s">
        <v>1502</v>
      </c>
      <c r="E752" s="117" t="s">
        <v>309</v>
      </c>
      <c r="F752" s="117" t="s">
        <v>1653</v>
      </c>
      <c r="G752" s="116">
        <v>1</v>
      </c>
      <c r="H752" s="118">
        <v>19.59</v>
      </c>
      <c r="I752" s="118">
        <v>49</v>
      </c>
      <c r="J752" s="119">
        <v>2683</v>
      </c>
      <c r="K752" s="117" t="s">
        <v>1654</v>
      </c>
      <c r="L752" s="116" t="s">
        <v>68</v>
      </c>
    </row>
    <row r="753" spans="1:12" ht="13.8" x14ac:dyDescent="0.25">
      <c r="A753" s="115" t="s">
        <v>62</v>
      </c>
      <c r="B753" s="116">
        <v>3031068</v>
      </c>
      <c r="C753" s="117" t="s">
        <v>269</v>
      </c>
      <c r="D753" s="116" t="s">
        <v>1502</v>
      </c>
      <c r="E753" s="117" t="s">
        <v>312</v>
      </c>
      <c r="F753" s="117" t="s">
        <v>1655</v>
      </c>
      <c r="G753" s="116">
        <v>1</v>
      </c>
      <c r="H753" s="118">
        <v>23.26</v>
      </c>
      <c r="I753" s="118">
        <v>42</v>
      </c>
      <c r="J753" s="119">
        <v>2784</v>
      </c>
      <c r="K753" s="117" t="s">
        <v>1656</v>
      </c>
      <c r="L753" s="116"/>
    </row>
    <row r="754" spans="1:12" ht="13.8" x14ac:dyDescent="0.25">
      <c r="A754" s="115" t="s">
        <v>62</v>
      </c>
      <c r="B754" s="116">
        <v>3261936</v>
      </c>
      <c r="C754" s="117" t="s">
        <v>269</v>
      </c>
      <c r="D754" s="116" t="s">
        <v>1502</v>
      </c>
      <c r="E754" s="117" t="s">
        <v>315</v>
      </c>
      <c r="F754" s="117" t="s">
        <v>1657</v>
      </c>
      <c r="G754" s="116">
        <v>1</v>
      </c>
      <c r="H754" s="118">
        <v>22.603999999999999</v>
      </c>
      <c r="I754" s="118">
        <v>56</v>
      </c>
      <c r="J754" s="119">
        <v>2891</v>
      </c>
      <c r="K754" s="117" t="s">
        <v>1658</v>
      </c>
      <c r="L754" s="116" t="s">
        <v>68</v>
      </c>
    </row>
    <row r="755" spans="1:12" ht="13.8" x14ac:dyDescent="0.25">
      <c r="A755" s="115" t="s">
        <v>62</v>
      </c>
      <c r="B755" s="116">
        <v>3261937</v>
      </c>
      <c r="C755" s="117" t="s">
        <v>269</v>
      </c>
      <c r="D755" s="116" t="s">
        <v>1502</v>
      </c>
      <c r="E755" s="117" t="s">
        <v>318</v>
      </c>
      <c r="F755" s="117" t="s">
        <v>1659</v>
      </c>
      <c r="G755" s="116">
        <v>1</v>
      </c>
      <c r="H755" s="118">
        <v>24.111000000000001</v>
      </c>
      <c r="I755" s="118">
        <v>60</v>
      </c>
      <c r="J755" s="119">
        <v>2995</v>
      </c>
      <c r="K755" s="117" t="s">
        <v>1660</v>
      </c>
      <c r="L755" s="116" t="s">
        <v>68</v>
      </c>
    </row>
    <row r="756" spans="1:12" ht="13.8" x14ac:dyDescent="0.25">
      <c r="A756" s="115" t="s">
        <v>62</v>
      </c>
      <c r="B756" s="116">
        <v>3793161</v>
      </c>
      <c r="C756" s="117" t="s">
        <v>269</v>
      </c>
      <c r="D756" s="116" t="s">
        <v>1502</v>
      </c>
      <c r="E756" s="117" t="s">
        <v>321</v>
      </c>
      <c r="F756" s="117" t="s">
        <v>1661</v>
      </c>
      <c r="G756" s="116">
        <v>1</v>
      </c>
      <c r="H756" s="118">
        <v>18.082999999999998</v>
      </c>
      <c r="I756" s="118">
        <v>46</v>
      </c>
      <c r="J756" s="119">
        <v>3416</v>
      </c>
      <c r="K756" s="117" t="s">
        <v>1662</v>
      </c>
      <c r="L756" s="116" t="s">
        <v>68</v>
      </c>
    </row>
    <row r="757" spans="1:12" ht="13.8" x14ac:dyDescent="0.25">
      <c r="A757" s="115" t="s">
        <v>62</v>
      </c>
      <c r="B757" s="116">
        <v>3793164</v>
      </c>
      <c r="C757" s="117" t="s">
        <v>269</v>
      </c>
      <c r="D757" s="116" t="s">
        <v>1502</v>
      </c>
      <c r="E757" s="117" t="s">
        <v>324</v>
      </c>
      <c r="F757" s="117" t="s">
        <v>1663</v>
      </c>
      <c r="G757" s="116">
        <v>1</v>
      </c>
      <c r="H757" s="118">
        <v>19.59</v>
      </c>
      <c r="I757" s="118">
        <v>50</v>
      </c>
      <c r="J757" s="119">
        <v>3538</v>
      </c>
      <c r="K757" s="117" t="s">
        <v>1664</v>
      </c>
      <c r="L757" s="116" t="s">
        <v>68</v>
      </c>
    </row>
    <row r="758" spans="1:12" ht="13.8" x14ac:dyDescent="0.25">
      <c r="A758" s="115" t="s">
        <v>62</v>
      </c>
      <c r="B758" s="116">
        <v>3793167</v>
      </c>
      <c r="C758" s="117" t="s">
        <v>269</v>
      </c>
      <c r="D758" s="116" t="s">
        <v>1502</v>
      </c>
      <c r="E758" s="117" t="s">
        <v>327</v>
      </c>
      <c r="F758" s="117" t="s">
        <v>1665</v>
      </c>
      <c r="G758" s="116">
        <v>1</v>
      </c>
      <c r="H758" s="118">
        <v>21.097000000000001</v>
      </c>
      <c r="I758" s="118">
        <v>53</v>
      </c>
      <c r="J758" s="119">
        <v>3660</v>
      </c>
      <c r="K758" s="117" t="s">
        <v>1666</v>
      </c>
      <c r="L758" s="116" t="s">
        <v>68</v>
      </c>
    </row>
    <row r="759" spans="1:12" ht="13.8" x14ac:dyDescent="0.25">
      <c r="A759" s="115" t="s">
        <v>62</v>
      </c>
      <c r="B759" s="116">
        <v>3793170</v>
      </c>
      <c r="C759" s="117" t="s">
        <v>269</v>
      </c>
      <c r="D759" s="116" t="s">
        <v>1502</v>
      </c>
      <c r="E759" s="117" t="s">
        <v>330</v>
      </c>
      <c r="F759" s="117" t="s">
        <v>1667</v>
      </c>
      <c r="G759" s="116">
        <v>1</v>
      </c>
      <c r="H759" s="118">
        <v>22.603999999999999</v>
      </c>
      <c r="I759" s="118">
        <v>57</v>
      </c>
      <c r="J759" s="119">
        <v>3782</v>
      </c>
      <c r="K759" s="117" t="s">
        <v>1668</v>
      </c>
      <c r="L759" s="116" t="s">
        <v>68</v>
      </c>
    </row>
    <row r="760" spans="1:12" ht="13.8" x14ac:dyDescent="0.25">
      <c r="A760" s="115" t="s">
        <v>62</v>
      </c>
      <c r="B760" s="116">
        <v>3262406</v>
      </c>
      <c r="C760" s="117" t="s">
        <v>333</v>
      </c>
      <c r="D760" s="116" t="s">
        <v>1502</v>
      </c>
      <c r="E760" s="117" t="s">
        <v>334</v>
      </c>
      <c r="F760" s="117" t="s">
        <v>1669</v>
      </c>
      <c r="G760" s="116">
        <v>1</v>
      </c>
      <c r="H760" s="118">
        <v>8.8569999999999993</v>
      </c>
      <c r="I760" s="118">
        <v>28</v>
      </c>
      <c r="J760" s="119">
        <v>2085</v>
      </c>
      <c r="K760" s="117" t="s">
        <v>1670</v>
      </c>
      <c r="L760" s="116" t="s">
        <v>68</v>
      </c>
    </row>
    <row r="761" spans="1:12" ht="13.8" x14ac:dyDescent="0.25">
      <c r="A761" s="115" t="s">
        <v>62</v>
      </c>
      <c r="B761" s="116">
        <v>3262407</v>
      </c>
      <c r="C761" s="117" t="s">
        <v>333</v>
      </c>
      <c r="D761" s="116" t="s">
        <v>1502</v>
      </c>
      <c r="E761" s="117" t="s">
        <v>337</v>
      </c>
      <c r="F761" s="117" t="s">
        <v>1671</v>
      </c>
      <c r="G761" s="116">
        <v>1</v>
      </c>
      <c r="H761" s="118">
        <v>9.8409999999999993</v>
      </c>
      <c r="I761" s="118">
        <v>25.25</v>
      </c>
      <c r="J761" s="119">
        <v>2118</v>
      </c>
      <c r="K761" s="117" t="s">
        <v>1672</v>
      </c>
      <c r="L761" s="116" t="s">
        <v>68</v>
      </c>
    </row>
    <row r="762" spans="1:12" ht="13.8" x14ac:dyDescent="0.25">
      <c r="A762" s="115" t="s">
        <v>62</v>
      </c>
      <c r="B762" s="116">
        <v>3031066</v>
      </c>
      <c r="C762" s="117" t="s">
        <v>340</v>
      </c>
      <c r="D762" s="116" t="s">
        <v>1502</v>
      </c>
      <c r="E762" s="117" t="s">
        <v>341</v>
      </c>
      <c r="F762" s="117" t="s">
        <v>1673</v>
      </c>
      <c r="G762" s="116">
        <v>1</v>
      </c>
      <c r="H762" s="118">
        <v>10.384</v>
      </c>
      <c r="I762" s="118">
        <v>42</v>
      </c>
      <c r="J762" s="119">
        <v>2508</v>
      </c>
      <c r="K762" s="117" t="s">
        <v>1674</v>
      </c>
      <c r="L762" s="116"/>
    </row>
    <row r="763" spans="1:12" ht="13.8" x14ac:dyDescent="0.25">
      <c r="A763" s="115" t="s">
        <v>62</v>
      </c>
      <c r="B763" s="116">
        <v>3261938</v>
      </c>
      <c r="C763" s="117" t="s">
        <v>340</v>
      </c>
      <c r="D763" s="116" t="s">
        <v>1502</v>
      </c>
      <c r="E763" s="117" t="s">
        <v>344</v>
      </c>
      <c r="F763" s="117" t="s">
        <v>1675</v>
      </c>
      <c r="G763" s="116">
        <v>1</v>
      </c>
      <c r="H763" s="118">
        <v>9.0419999999999998</v>
      </c>
      <c r="I763" s="118">
        <v>41</v>
      </c>
      <c r="J763" s="119">
        <v>2508</v>
      </c>
      <c r="K763" s="117" t="s">
        <v>1676</v>
      </c>
      <c r="L763" s="116" t="s">
        <v>68</v>
      </c>
    </row>
    <row r="764" spans="1:12" ht="13.8" x14ac:dyDescent="0.25">
      <c r="A764" s="115" t="s">
        <v>62</v>
      </c>
      <c r="B764" s="116">
        <v>3262409</v>
      </c>
      <c r="C764" s="117" t="s">
        <v>347</v>
      </c>
      <c r="D764" s="116" t="s">
        <v>1502</v>
      </c>
      <c r="E764" s="117" t="s">
        <v>348</v>
      </c>
      <c r="F764" s="117" t="s">
        <v>1677</v>
      </c>
      <c r="G764" s="116">
        <v>1</v>
      </c>
      <c r="H764" s="118">
        <v>6.7590000000000003</v>
      </c>
      <c r="I764" s="118">
        <v>41</v>
      </c>
      <c r="J764" s="119">
        <v>2356</v>
      </c>
      <c r="K764" s="117" t="s">
        <v>1678</v>
      </c>
      <c r="L764" s="116" t="s">
        <v>68</v>
      </c>
    </row>
    <row r="765" spans="1:12" ht="13.8" x14ac:dyDescent="0.25">
      <c r="A765" s="115" t="s">
        <v>62</v>
      </c>
      <c r="B765" s="116">
        <v>3031069</v>
      </c>
      <c r="C765" s="117" t="s">
        <v>351</v>
      </c>
      <c r="D765" s="116" t="s">
        <v>1502</v>
      </c>
      <c r="E765" s="117" t="s">
        <v>352</v>
      </c>
      <c r="F765" s="117" t="s">
        <v>1679</v>
      </c>
      <c r="G765" s="116">
        <v>1</v>
      </c>
      <c r="H765" s="118">
        <v>35</v>
      </c>
      <c r="I765" s="118">
        <v>95</v>
      </c>
      <c r="J765" s="119">
        <v>8087</v>
      </c>
      <c r="K765" s="117" t="s">
        <v>765</v>
      </c>
      <c r="L765" s="116" t="s">
        <v>68</v>
      </c>
    </row>
    <row r="766" spans="1:12" ht="13.8" x14ac:dyDescent="0.25">
      <c r="A766" s="115" t="s">
        <v>62</v>
      </c>
      <c r="B766" s="116">
        <v>3261939</v>
      </c>
      <c r="C766" s="117" t="s">
        <v>355</v>
      </c>
      <c r="D766" s="116" t="s">
        <v>1502</v>
      </c>
      <c r="E766" s="117" t="s">
        <v>356</v>
      </c>
      <c r="F766" s="117" t="s">
        <v>1680</v>
      </c>
      <c r="G766" s="116">
        <v>1</v>
      </c>
      <c r="H766" s="118">
        <v>30.318999999999999</v>
      </c>
      <c r="I766" s="118">
        <v>65</v>
      </c>
      <c r="J766" s="119">
        <v>4940</v>
      </c>
      <c r="K766" s="117" t="s">
        <v>1681</v>
      </c>
      <c r="L766" s="116" t="s">
        <v>68</v>
      </c>
    </row>
    <row r="767" spans="1:12" ht="13.8" x14ac:dyDescent="0.25">
      <c r="A767" s="115" t="s">
        <v>62</v>
      </c>
      <c r="B767" s="116">
        <v>3261941</v>
      </c>
      <c r="C767" s="117" t="s">
        <v>355</v>
      </c>
      <c r="D767" s="116" t="s">
        <v>1502</v>
      </c>
      <c r="E767" s="117" t="s">
        <v>359</v>
      </c>
      <c r="F767" s="117" t="s">
        <v>1682</v>
      </c>
      <c r="G767" s="116">
        <v>1</v>
      </c>
      <c r="H767" s="118">
        <v>30.318999999999999</v>
      </c>
      <c r="I767" s="118">
        <v>65</v>
      </c>
      <c r="J767" s="119">
        <v>4940</v>
      </c>
      <c r="K767" s="117" t="s">
        <v>1683</v>
      </c>
      <c r="L767" s="116" t="s">
        <v>68</v>
      </c>
    </row>
    <row r="768" spans="1:12" ht="13.8" x14ac:dyDescent="0.25">
      <c r="A768" s="115" t="s">
        <v>62</v>
      </c>
      <c r="B768" s="116">
        <v>3261940</v>
      </c>
      <c r="C768" s="117" t="s">
        <v>355</v>
      </c>
      <c r="D768" s="116" t="s">
        <v>1502</v>
      </c>
      <c r="E768" s="117" t="s">
        <v>362</v>
      </c>
      <c r="F768" s="117" t="s">
        <v>1684</v>
      </c>
      <c r="G768" s="116">
        <v>1</v>
      </c>
      <c r="H768" s="118">
        <v>32.777999999999999</v>
      </c>
      <c r="I768" s="118">
        <v>70</v>
      </c>
      <c r="J768" s="119">
        <v>5213</v>
      </c>
      <c r="K768" s="117" t="s">
        <v>1685</v>
      </c>
      <c r="L768" s="116" t="s">
        <v>68</v>
      </c>
    </row>
    <row r="769" spans="1:12" ht="13.8" x14ac:dyDescent="0.25">
      <c r="A769" s="115" t="s">
        <v>62</v>
      </c>
      <c r="B769" s="116">
        <v>3261942</v>
      </c>
      <c r="C769" s="117" t="s">
        <v>355</v>
      </c>
      <c r="D769" s="116" t="s">
        <v>1502</v>
      </c>
      <c r="E769" s="117" t="s">
        <v>365</v>
      </c>
      <c r="F769" s="117" t="s">
        <v>1686</v>
      </c>
      <c r="G769" s="116">
        <v>1</v>
      </c>
      <c r="H769" s="118">
        <v>32.777999999999999</v>
      </c>
      <c r="I769" s="118">
        <v>70</v>
      </c>
      <c r="J769" s="119">
        <v>5213</v>
      </c>
      <c r="K769" s="117" t="s">
        <v>1687</v>
      </c>
      <c r="L769" s="116" t="s">
        <v>68</v>
      </c>
    </row>
    <row r="770" spans="1:12" ht="13.8" x14ac:dyDescent="0.25">
      <c r="A770" s="115" t="s">
        <v>62</v>
      </c>
      <c r="B770" s="116">
        <v>3261943</v>
      </c>
      <c r="C770" s="117" t="s">
        <v>355</v>
      </c>
      <c r="D770" s="116" t="s">
        <v>1502</v>
      </c>
      <c r="E770" s="117" t="s">
        <v>368</v>
      </c>
      <c r="F770" s="117" t="s">
        <v>1688</v>
      </c>
      <c r="G770" s="116">
        <v>1</v>
      </c>
      <c r="H770" s="118">
        <v>45.478999999999999</v>
      </c>
      <c r="I770" s="118">
        <v>95</v>
      </c>
      <c r="J770" s="119">
        <v>6421</v>
      </c>
      <c r="K770" s="117" t="s">
        <v>1689</v>
      </c>
      <c r="L770" s="116" t="s">
        <v>68</v>
      </c>
    </row>
    <row r="771" spans="1:12" ht="13.8" x14ac:dyDescent="0.25">
      <c r="A771" s="115" t="s">
        <v>62</v>
      </c>
      <c r="B771" s="116">
        <v>3261944</v>
      </c>
      <c r="C771" s="117" t="s">
        <v>355</v>
      </c>
      <c r="D771" s="116" t="s">
        <v>1502</v>
      </c>
      <c r="E771" s="117" t="s">
        <v>371</v>
      </c>
      <c r="F771" s="117" t="s">
        <v>1690</v>
      </c>
      <c r="G771" s="116">
        <v>1</v>
      </c>
      <c r="H771" s="118">
        <v>49.167000000000002</v>
      </c>
      <c r="I771" s="118">
        <v>102.5</v>
      </c>
      <c r="J771" s="119">
        <v>6773</v>
      </c>
      <c r="K771" s="117" t="s">
        <v>1691</v>
      </c>
      <c r="L771" s="116" t="s">
        <v>68</v>
      </c>
    </row>
    <row r="772" spans="1:12" ht="13.8" x14ac:dyDescent="0.25">
      <c r="A772" s="115" t="s">
        <v>62</v>
      </c>
      <c r="B772" s="116">
        <v>3261945</v>
      </c>
      <c r="C772" s="117" t="s">
        <v>374</v>
      </c>
      <c r="D772" s="116" t="s">
        <v>1502</v>
      </c>
      <c r="E772" s="117" t="s">
        <v>375</v>
      </c>
      <c r="F772" s="117" t="s">
        <v>1692</v>
      </c>
      <c r="G772" s="116">
        <v>1</v>
      </c>
      <c r="H772" s="118">
        <v>2.5</v>
      </c>
      <c r="I772" s="118">
        <v>18</v>
      </c>
      <c r="J772" s="119">
        <v>1843</v>
      </c>
      <c r="K772" s="117" t="s">
        <v>1693</v>
      </c>
      <c r="L772" s="116" t="s">
        <v>68</v>
      </c>
    </row>
    <row r="773" spans="1:12" ht="13.8" x14ac:dyDescent="0.25">
      <c r="A773" s="115" t="s">
        <v>62</v>
      </c>
      <c r="B773" s="116">
        <v>3261946</v>
      </c>
      <c r="C773" s="117" t="s">
        <v>374</v>
      </c>
      <c r="D773" s="116" t="s">
        <v>1502</v>
      </c>
      <c r="E773" s="117" t="s">
        <v>378</v>
      </c>
      <c r="F773" s="117" t="s">
        <v>1694</v>
      </c>
      <c r="G773" s="116">
        <v>1</v>
      </c>
      <c r="H773" s="118">
        <v>2.5</v>
      </c>
      <c r="I773" s="118">
        <v>18</v>
      </c>
      <c r="J773" s="119">
        <v>1843</v>
      </c>
      <c r="K773" s="117" t="s">
        <v>1695</v>
      </c>
      <c r="L773" s="116" t="s">
        <v>68</v>
      </c>
    </row>
    <row r="774" spans="1:12" ht="13.8" x14ac:dyDescent="0.25">
      <c r="A774" s="115" t="s">
        <v>62</v>
      </c>
      <c r="B774" s="116">
        <v>3261947</v>
      </c>
      <c r="C774" s="117" t="s">
        <v>374</v>
      </c>
      <c r="D774" s="116" t="s">
        <v>1502</v>
      </c>
      <c r="E774" s="117" t="s">
        <v>381</v>
      </c>
      <c r="F774" s="117" t="s">
        <v>1696</v>
      </c>
      <c r="G774" s="116">
        <v>1</v>
      </c>
      <c r="H774" s="118">
        <v>3.125</v>
      </c>
      <c r="I774" s="118">
        <v>21.75</v>
      </c>
      <c r="J774" s="119">
        <v>2047</v>
      </c>
      <c r="K774" s="117" t="s">
        <v>1697</v>
      </c>
      <c r="L774" s="116" t="s">
        <v>68</v>
      </c>
    </row>
    <row r="775" spans="1:12" ht="13.8" x14ac:dyDescent="0.25">
      <c r="A775" s="115" t="s">
        <v>62</v>
      </c>
      <c r="B775" s="116">
        <v>3261948</v>
      </c>
      <c r="C775" s="117" t="s">
        <v>374</v>
      </c>
      <c r="D775" s="116" t="s">
        <v>1502</v>
      </c>
      <c r="E775" s="117" t="s">
        <v>384</v>
      </c>
      <c r="F775" s="117" t="s">
        <v>1698</v>
      </c>
      <c r="G775" s="116">
        <v>1</v>
      </c>
      <c r="H775" s="118">
        <v>3.125</v>
      </c>
      <c r="I775" s="118">
        <v>21.75</v>
      </c>
      <c r="J775" s="119">
        <v>2047</v>
      </c>
      <c r="K775" s="117" t="s">
        <v>1699</v>
      </c>
      <c r="L775" s="116" t="s">
        <v>68</v>
      </c>
    </row>
    <row r="776" spans="1:12" ht="13.8" x14ac:dyDescent="0.25">
      <c r="A776" s="115" t="s">
        <v>62</v>
      </c>
      <c r="B776" s="116">
        <v>3261949</v>
      </c>
      <c r="C776" s="117" t="s">
        <v>374</v>
      </c>
      <c r="D776" s="116" t="s">
        <v>1502</v>
      </c>
      <c r="E776" s="117" t="s">
        <v>387</v>
      </c>
      <c r="F776" s="117" t="s">
        <v>1700</v>
      </c>
      <c r="G776" s="116">
        <v>1</v>
      </c>
      <c r="H776" s="118">
        <v>3.75</v>
      </c>
      <c r="I776" s="118">
        <v>25.5</v>
      </c>
      <c r="J776" s="119">
        <v>2248</v>
      </c>
      <c r="K776" s="117" t="s">
        <v>1701</v>
      </c>
      <c r="L776" s="116" t="s">
        <v>68</v>
      </c>
    </row>
    <row r="777" spans="1:12" ht="13.8" x14ac:dyDescent="0.25">
      <c r="A777" s="115" t="s">
        <v>62</v>
      </c>
      <c r="B777" s="116">
        <v>3261950</v>
      </c>
      <c r="C777" s="117" t="s">
        <v>374</v>
      </c>
      <c r="D777" s="116" t="s">
        <v>1502</v>
      </c>
      <c r="E777" s="117" t="s">
        <v>390</v>
      </c>
      <c r="F777" s="117" t="s">
        <v>1702</v>
      </c>
      <c r="G777" s="116">
        <v>1</v>
      </c>
      <c r="H777" s="118">
        <v>3.75</v>
      </c>
      <c r="I777" s="118">
        <v>25.5</v>
      </c>
      <c r="J777" s="119">
        <v>2248</v>
      </c>
      <c r="K777" s="117" t="s">
        <v>1703</v>
      </c>
      <c r="L777" s="116" t="s">
        <v>68</v>
      </c>
    </row>
    <row r="778" spans="1:12" ht="13.8" x14ac:dyDescent="0.25">
      <c r="A778" s="115" t="s">
        <v>62</v>
      </c>
      <c r="B778" s="116">
        <v>3261951</v>
      </c>
      <c r="C778" s="117" t="s">
        <v>374</v>
      </c>
      <c r="D778" s="116" t="s">
        <v>1502</v>
      </c>
      <c r="E778" s="117" t="s">
        <v>393</v>
      </c>
      <c r="F778" s="117" t="s">
        <v>1704</v>
      </c>
      <c r="G778" s="116">
        <v>1</v>
      </c>
      <c r="H778" s="118">
        <v>4.375</v>
      </c>
      <c r="I778" s="118">
        <v>29.25</v>
      </c>
      <c r="J778" s="119">
        <v>2452</v>
      </c>
      <c r="K778" s="117" t="s">
        <v>1705</v>
      </c>
      <c r="L778" s="116" t="s">
        <v>68</v>
      </c>
    </row>
    <row r="779" spans="1:12" ht="13.8" x14ac:dyDescent="0.25">
      <c r="A779" s="115" t="s">
        <v>62</v>
      </c>
      <c r="B779" s="116">
        <v>3261952</v>
      </c>
      <c r="C779" s="117" t="s">
        <v>374</v>
      </c>
      <c r="D779" s="116" t="s">
        <v>1502</v>
      </c>
      <c r="E779" s="117" t="s">
        <v>396</v>
      </c>
      <c r="F779" s="117" t="s">
        <v>1706</v>
      </c>
      <c r="G779" s="116">
        <v>1</v>
      </c>
      <c r="H779" s="118">
        <v>4.375</v>
      </c>
      <c r="I779" s="118">
        <v>29.25</v>
      </c>
      <c r="J779" s="119">
        <v>2452</v>
      </c>
      <c r="K779" s="117" t="s">
        <v>1707</v>
      </c>
      <c r="L779" s="116" t="s">
        <v>68</v>
      </c>
    </row>
    <row r="780" spans="1:12" ht="13.8" x14ac:dyDescent="0.25">
      <c r="A780" s="115" t="s">
        <v>62</v>
      </c>
      <c r="B780" s="116">
        <v>3261953</v>
      </c>
      <c r="C780" s="117" t="s">
        <v>374</v>
      </c>
      <c r="D780" s="116" t="s">
        <v>1502</v>
      </c>
      <c r="E780" s="117" t="s">
        <v>399</v>
      </c>
      <c r="F780" s="117" t="s">
        <v>1708</v>
      </c>
      <c r="G780" s="116">
        <v>1</v>
      </c>
      <c r="H780" s="118">
        <v>5</v>
      </c>
      <c r="I780" s="118">
        <v>33</v>
      </c>
      <c r="J780" s="119">
        <v>2655</v>
      </c>
      <c r="K780" s="117" t="s">
        <v>1709</v>
      </c>
      <c r="L780" s="116" t="s">
        <v>68</v>
      </c>
    </row>
    <row r="781" spans="1:12" ht="13.8" x14ac:dyDescent="0.25">
      <c r="A781" s="115" t="s">
        <v>62</v>
      </c>
      <c r="B781" s="116">
        <v>3261954</v>
      </c>
      <c r="C781" s="117" t="s">
        <v>374</v>
      </c>
      <c r="D781" s="116" t="s">
        <v>1502</v>
      </c>
      <c r="E781" s="117" t="s">
        <v>402</v>
      </c>
      <c r="F781" s="117" t="s">
        <v>1710</v>
      </c>
      <c r="G781" s="116">
        <v>1</v>
      </c>
      <c r="H781" s="118">
        <v>5</v>
      </c>
      <c r="I781" s="118">
        <v>33</v>
      </c>
      <c r="J781" s="119">
        <v>2655</v>
      </c>
      <c r="K781" s="117" t="s">
        <v>1711</v>
      </c>
      <c r="L781" s="116" t="s">
        <v>68</v>
      </c>
    </row>
    <row r="782" spans="1:12" ht="13.8" x14ac:dyDescent="0.25">
      <c r="A782" s="115" t="s">
        <v>62</v>
      </c>
      <c r="B782" s="116">
        <v>3261955</v>
      </c>
      <c r="C782" s="117" t="s">
        <v>374</v>
      </c>
      <c r="D782" s="116" t="s">
        <v>1502</v>
      </c>
      <c r="E782" s="117" t="s">
        <v>405</v>
      </c>
      <c r="F782" s="117" t="s">
        <v>1712</v>
      </c>
      <c r="G782" s="116">
        <v>1</v>
      </c>
      <c r="H782" s="118">
        <v>5.625</v>
      </c>
      <c r="I782" s="118">
        <v>36.75</v>
      </c>
      <c r="J782" s="119">
        <v>2965</v>
      </c>
      <c r="K782" s="117" t="s">
        <v>1713</v>
      </c>
      <c r="L782" s="116" t="s">
        <v>68</v>
      </c>
    </row>
    <row r="783" spans="1:12" ht="13.8" x14ac:dyDescent="0.25">
      <c r="A783" s="115" t="s">
        <v>62</v>
      </c>
      <c r="B783" s="116">
        <v>3261956</v>
      </c>
      <c r="C783" s="117" t="s">
        <v>374</v>
      </c>
      <c r="D783" s="116" t="s">
        <v>1502</v>
      </c>
      <c r="E783" s="117" t="s">
        <v>408</v>
      </c>
      <c r="F783" s="117" t="s">
        <v>1714</v>
      </c>
      <c r="G783" s="116">
        <v>1</v>
      </c>
      <c r="H783" s="118">
        <v>6.25</v>
      </c>
      <c r="I783" s="118">
        <v>40.5</v>
      </c>
      <c r="J783" s="119">
        <v>3167</v>
      </c>
      <c r="K783" s="117" t="s">
        <v>1715</v>
      </c>
      <c r="L783" s="116" t="s">
        <v>68</v>
      </c>
    </row>
    <row r="784" spans="1:12" ht="13.8" x14ac:dyDescent="0.25">
      <c r="A784" s="115" t="s">
        <v>62</v>
      </c>
      <c r="B784" s="116">
        <v>3261957</v>
      </c>
      <c r="C784" s="117" t="s">
        <v>374</v>
      </c>
      <c r="D784" s="116" t="s">
        <v>1502</v>
      </c>
      <c r="E784" s="117" t="s">
        <v>411</v>
      </c>
      <c r="F784" s="117" t="s">
        <v>1716</v>
      </c>
      <c r="G784" s="116">
        <v>1</v>
      </c>
      <c r="H784" s="118">
        <v>6.875</v>
      </c>
      <c r="I784" s="118">
        <v>44.25</v>
      </c>
      <c r="J784" s="119">
        <v>3371</v>
      </c>
      <c r="K784" s="117" t="s">
        <v>1717</v>
      </c>
      <c r="L784" s="116" t="s">
        <v>68</v>
      </c>
    </row>
    <row r="785" spans="1:12" ht="13.8" x14ac:dyDescent="0.25">
      <c r="A785" s="115" t="s">
        <v>62</v>
      </c>
      <c r="B785" s="116">
        <v>3261958</v>
      </c>
      <c r="C785" s="117" t="s">
        <v>374</v>
      </c>
      <c r="D785" s="116" t="s">
        <v>1502</v>
      </c>
      <c r="E785" s="117" t="s">
        <v>414</v>
      </c>
      <c r="F785" s="117" t="s">
        <v>1718</v>
      </c>
      <c r="G785" s="116">
        <v>1</v>
      </c>
      <c r="H785" s="118">
        <v>7.5</v>
      </c>
      <c r="I785" s="118">
        <v>48</v>
      </c>
      <c r="J785" s="119">
        <v>3572</v>
      </c>
      <c r="K785" s="117" t="s">
        <v>1719</v>
      </c>
      <c r="L785" s="116" t="s">
        <v>68</v>
      </c>
    </row>
    <row r="786" spans="1:12" ht="13.8" x14ac:dyDescent="0.25">
      <c r="A786" s="115" t="s">
        <v>62</v>
      </c>
      <c r="B786" s="116">
        <v>3261959</v>
      </c>
      <c r="C786" s="117" t="s">
        <v>374</v>
      </c>
      <c r="D786" s="116" t="s">
        <v>1502</v>
      </c>
      <c r="E786" s="117" t="s">
        <v>417</v>
      </c>
      <c r="F786" s="117" t="s">
        <v>1720</v>
      </c>
      <c r="G786" s="116">
        <v>1</v>
      </c>
      <c r="H786" s="118">
        <v>7.5</v>
      </c>
      <c r="I786" s="118">
        <v>43</v>
      </c>
      <c r="J786" s="119">
        <v>3518</v>
      </c>
      <c r="K786" s="117" t="s">
        <v>1721</v>
      </c>
      <c r="L786" s="116" t="s">
        <v>68</v>
      </c>
    </row>
    <row r="787" spans="1:12" ht="13.8" x14ac:dyDescent="0.25">
      <c r="A787" s="115" t="s">
        <v>62</v>
      </c>
      <c r="B787" s="116">
        <v>3261960</v>
      </c>
      <c r="C787" s="117" t="s">
        <v>374</v>
      </c>
      <c r="D787" s="116" t="s">
        <v>1502</v>
      </c>
      <c r="E787" s="117" t="s">
        <v>420</v>
      </c>
      <c r="F787" s="117" t="s">
        <v>1722</v>
      </c>
      <c r="G787" s="116">
        <v>1</v>
      </c>
      <c r="H787" s="118">
        <v>7.5</v>
      </c>
      <c r="I787" s="118">
        <v>43</v>
      </c>
      <c r="J787" s="119">
        <v>3518</v>
      </c>
      <c r="K787" s="117" t="s">
        <v>1723</v>
      </c>
      <c r="L787" s="116" t="s">
        <v>68</v>
      </c>
    </row>
    <row r="788" spans="1:12" ht="13.8" x14ac:dyDescent="0.25">
      <c r="A788" s="115" t="s">
        <v>62</v>
      </c>
      <c r="B788" s="116">
        <v>3031081</v>
      </c>
      <c r="C788" s="117" t="s">
        <v>423</v>
      </c>
      <c r="D788" s="116" t="s">
        <v>1502</v>
      </c>
      <c r="E788" s="117" t="s">
        <v>424</v>
      </c>
      <c r="F788" s="117" t="s">
        <v>1724</v>
      </c>
      <c r="G788" s="116">
        <v>1</v>
      </c>
      <c r="H788" s="118">
        <v>0.1</v>
      </c>
      <c r="I788" s="118">
        <v>1</v>
      </c>
      <c r="J788" s="119">
        <v>49</v>
      </c>
      <c r="K788" s="117" t="s">
        <v>811</v>
      </c>
      <c r="L788" s="116"/>
    </row>
    <row r="789" spans="1:12" ht="13.8" x14ac:dyDescent="0.25">
      <c r="A789" s="115" t="s">
        <v>62</v>
      </c>
      <c r="B789" s="116">
        <v>3031082</v>
      </c>
      <c r="C789" s="117" t="s">
        <v>423</v>
      </c>
      <c r="D789" s="116" t="s">
        <v>1502</v>
      </c>
      <c r="E789" s="117" t="s">
        <v>427</v>
      </c>
      <c r="F789" s="117" t="s">
        <v>1725</v>
      </c>
      <c r="G789" s="116">
        <v>1</v>
      </c>
      <c r="H789" s="118">
        <v>0.1</v>
      </c>
      <c r="I789" s="118">
        <v>1</v>
      </c>
      <c r="J789" s="119">
        <v>133</v>
      </c>
      <c r="K789" s="117" t="s">
        <v>813</v>
      </c>
      <c r="L789" s="116"/>
    </row>
    <row r="790" spans="1:12" ht="13.8" x14ac:dyDescent="0.25">
      <c r="A790" s="115" t="s">
        <v>62</v>
      </c>
      <c r="B790" s="116">
        <v>3263665</v>
      </c>
      <c r="C790" s="117" t="s">
        <v>430</v>
      </c>
      <c r="D790" s="116" t="s">
        <v>1502</v>
      </c>
      <c r="E790" s="117" t="s">
        <v>431</v>
      </c>
      <c r="F790" s="117" t="s">
        <v>1726</v>
      </c>
      <c r="G790" s="116">
        <v>1</v>
      </c>
      <c r="H790" s="118">
        <v>0.5</v>
      </c>
      <c r="I790" s="118">
        <v>1</v>
      </c>
      <c r="J790" s="119">
        <v>104</v>
      </c>
      <c r="K790" s="117" t="s">
        <v>433</v>
      </c>
      <c r="L790" s="116"/>
    </row>
    <row r="791" spans="1:12" ht="13.8" x14ac:dyDescent="0.25">
      <c r="A791" s="115" t="s">
        <v>62</v>
      </c>
      <c r="B791" s="116">
        <v>3263666</v>
      </c>
      <c r="C791" s="117" t="s">
        <v>430</v>
      </c>
      <c r="D791" s="116" t="s">
        <v>1502</v>
      </c>
      <c r="E791" s="117" t="s">
        <v>434</v>
      </c>
      <c r="F791" s="117" t="s">
        <v>1727</v>
      </c>
      <c r="G791" s="116">
        <v>1</v>
      </c>
      <c r="H791" s="118">
        <v>1</v>
      </c>
      <c r="I791" s="118">
        <v>4</v>
      </c>
      <c r="J791" s="119">
        <v>121</v>
      </c>
      <c r="K791" s="117" t="s">
        <v>436</v>
      </c>
      <c r="L791" s="116"/>
    </row>
    <row r="792" spans="1:12" ht="13.8" x14ac:dyDescent="0.25">
      <c r="A792" s="115" t="s">
        <v>62</v>
      </c>
      <c r="B792" s="116">
        <v>3263667</v>
      </c>
      <c r="C792" s="117" t="s">
        <v>430</v>
      </c>
      <c r="D792" s="116" t="s">
        <v>1502</v>
      </c>
      <c r="E792" s="117" t="s">
        <v>437</v>
      </c>
      <c r="F792" s="117" t="s">
        <v>1728</v>
      </c>
      <c r="G792" s="116">
        <v>1</v>
      </c>
      <c r="H792" s="118">
        <v>0.1</v>
      </c>
      <c r="I792" s="118">
        <v>1</v>
      </c>
      <c r="J792" s="119">
        <v>105</v>
      </c>
      <c r="K792" s="117" t="s">
        <v>439</v>
      </c>
      <c r="L792" s="116"/>
    </row>
    <row r="793" spans="1:12" ht="13.8" x14ac:dyDescent="0.25">
      <c r="A793" s="115" t="s">
        <v>62</v>
      </c>
      <c r="B793" s="116">
        <v>3263668</v>
      </c>
      <c r="C793" s="117" t="s">
        <v>430</v>
      </c>
      <c r="D793" s="116" t="s">
        <v>1502</v>
      </c>
      <c r="E793" s="117" t="s">
        <v>440</v>
      </c>
      <c r="F793" s="117" t="s">
        <v>1729</v>
      </c>
      <c r="G793" s="116">
        <v>1</v>
      </c>
      <c r="H793" s="118">
        <v>0.5</v>
      </c>
      <c r="I793" s="118">
        <v>1</v>
      </c>
      <c r="J793" s="119">
        <v>99</v>
      </c>
      <c r="K793" s="117" t="s">
        <v>442</v>
      </c>
      <c r="L793" s="116"/>
    </row>
    <row r="794" spans="1:12" ht="13.8" x14ac:dyDescent="0.25">
      <c r="A794" s="115" t="s">
        <v>62</v>
      </c>
      <c r="B794" s="116">
        <v>3263669</v>
      </c>
      <c r="C794" s="117" t="s">
        <v>430</v>
      </c>
      <c r="D794" s="116" t="s">
        <v>1502</v>
      </c>
      <c r="E794" s="117" t="s">
        <v>443</v>
      </c>
      <c r="F794" s="117" t="s">
        <v>1730</v>
      </c>
      <c r="G794" s="116">
        <v>1</v>
      </c>
      <c r="H794" s="118">
        <v>15</v>
      </c>
      <c r="I794" s="118">
        <v>3</v>
      </c>
      <c r="J794" s="119">
        <v>920</v>
      </c>
      <c r="K794" s="117" t="s">
        <v>445</v>
      </c>
      <c r="L794" s="116"/>
    </row>
    <row r="795" spans="1:12" ht="13.8" x14ac:dyDescent="0.25">
      <c r="A795" s="115" t="s">
        <v>62</v>
      </c>
      <c r="B795" s="116">
        <v>3263670</v>
      </c>
      <c r="C795" s="117" t="s">
        <v>430</v>
      </c>
      <c r="D795" s="116" t="s">
        <v>1502</v>
      </c>
      <c r="E795" s="117" t="s">
        <v>446</v>
      </c>
      <c r="F795" s="117" t="s">
        <v>1731</v>
      </c>
      <c r="G795" s="116">
        <v>1</v>
      </c>
      <c r="H795" s="118">
        <v>5</v>
      </c>
      <c r="I795" s="118">
        <v>18</v>
      </c>
      <c r="J795" s="119">
        <v>1069</v>
      </c>
      <c r="K795" s="117" t="s">
        <v>448</v>
      </c>
      <c r="L795" s="116"/>
    </row>
    <row r="796" spans="1:12" ht="13.8" x14ac:dyDescent="0.25">
      <c r="A796" s="115" t="s">
        <v>62</v>
      </c>
      <c r="B796" s="116">
        <v>3263671</v>
      </c>
      <c r="C796" s="117" t="s">
        <v>430</v>
      </c>
      <c r="D796" s="116" t="s">
        <v>1502</v>
      </c>
      <c r="E796" s="117" t="s">
        <v>449</v>
      </c>
      <c r="F796" s="117" t="s">
        <v>1732</v>
      </c>
      <c r="G796" s="116">
        <v>1</v>
      </c>
      <c r="H796" s="118">
        <v>6</v>
      </c>
      <c r="I796" s="118">
        <v>21</v>
      </c>
      <c r="J796" s="119">
        <v>1227</v>
      </c>
      <c r="K796" s="117" t="s">
        <v>451</v>
      </c>
      <c r="L796" s="116" t="s">
        <v>68</v>
      </c>
    </row>
    <row r="797" spans="1:12" ht="13.8" x14ac:dyDescent="0.25">
      <c r="A797" s="115" t="s">
        <v>62</v>
      </c>
      <c r="B797" s="116">
        <v>3263672</v>
      </c>
      <c r="C797" s="117" t="s">
        <v>430</v>
      </c>
      <c r="D797" s="116" t="s">
        <v>1502</v>
      </c>
      <c r="E797" s="117" t="s">
        <v>452</v>
      </c>
      <c r="F797" s="117" t="s">
        <v>1733</v>
      </c>
      <c r="G797" s="116">
        <v>1</v>
      </c>
      <c r="H797" s="118">
        <v>0.5</v>
      </c>
      <c r="I797" s="118">
        <v>1</v>
      </c>
      <c r="J797" s="119">
        <v>62</v>
      </c>
      <c r="K797" s="117" t="s">
        <v>454</v>
      </c>
      <c r="L797" s="116"/>
    </row>
    <row r="798" spans="1:12" ht="13.8" x14ac:dyDescent="0.25">
      <c r="A798" s="115" t="s">
        <v>62</v>
      </c>
      <c r="B798" s="116">
        <v>3263673</v>
      </c>
      <c r="C798" s="117" t="s">
        <v>430</v>
      </c>
      <c r="D798" s="116" t="s">
        <v>1502</v>
      </c>
      <c r="E798" s="117" t="s">
        <v>455</v>
      </c>
      <c r="F798" s="117" t="s">
        <v>1734</v>
      </c>
      <c r="G798" s="116">
        <v>1</v>
      </c>
      <c r="H798" s="118">
        <v>1</v>
      </c>
      <c r="I798" s="118">
        <v>2</v>
      </c>
      <c r="J798" s="119">
        <v>159</v>
      </c>
      <c r="K798" s="117" t="s">
        <v>457</v>
      </c>
      <c r="L798" s="116"/>
    </row>
    <row r="799" spans="1:12" ht="13.8" x14ac:dyDescent="0.25">
      <c r="A799" s="115" t="s">
        <v>62</v>
      </c>
      <c r="B799" s="116">
        <v>3263674</v>
      </c>
      <c r="C799" s="117" t="s">
        <v>430</v>
      </c>
      <c r="D799" s="116" t="s">
        <v>1502</v>
      </c>
      <c r="E799" s="117" t="s">
        <v>458</v>
      </c>
      <c r="F799" s="117" t="s">
        <v>1735</v>
      </c>
      <c r="G799" s="116">
        <v>1</v>
      </c>
      <c r="H799" s="118">
        <v>1</v>
      </c>
      <c r="I799" s="118">
        <v>2</v>
      </c>
      <c r="J799" s="119">
        <v>173</v>
      </c>
      <c r="K799" s="117" t="s">
        <v>460</v>
      </c>
      <c r="L799" s="116"/>
    </row>
    <row r="800" spans="1:12" ht="13.8" x14ac:dyDescent="0.25">
      <c r="A800" s="115" t="s">
        <v>62</v>
      </c>
      <c r="B800" s="116">
        <v>3031006</v>
      </c>
      <c r="C800" s="117" t="s">
        <v>461</v>
      </c>
      <c r="D800" s="116" t="s">
        <v>1502</v>
      </c>
      <c r="E800" s="117" t="s">
        <v>1457</v>
      </c>
      <c r="F800" s="117" t="s">
        <v>1736</v>
      </c>
      <c r="G800" s="116">
        <v>1</v>
      </c>
      <c r="H800" s="118">
        <v>0.21</v>
      </c>
      <c r="I800" s="118">
        <v>24</v>
      </c>
      <c r="J800" s="119">
        <v>348</v>
      </c>
      <c r="K800" s="117" t="s">
        <v>1737</v>
      </c>
      <c r="L800" s="116"/>
    </row>
    <row r="801" spans="1:12" ht="13.8" x14ac:dyDescent="0.25">
      <c r="A801" s="115" t="s">
        <v>62</v>
      </c>
      <c r="B801" s="116">
        <v>3031003</v>
      </c>
      <c r="C801" s="117" t="s">
        <v>461</v>
      </c>
      <c r="D801" s="116" t="s">
        <v>1502</v>
      </c>
      <c r="E801" s="117" t="s">
        <v>462</v>
      </c>
      <c r="F801" s="117" t="s">
        <v>1738</v>
      </c>
      <c r="G801" s="116">
        <v>1</v>
      </c>
      <c r="H801" s="118">
        <v>4</v>
      </c>
      <c r="I801" s="118">
        <v>3</v>
      </c>
      <c r="J801" s="119">
        <v>37</v>
      </c>
      <c r="K801" s="117" t="s">
        <v>1739</v>
      </c>
      <c r="L801" s="116"/>
    </row>
    <row r="802" spans="1:12" ht="13.8" x14ac:dyDescent="0.25">
      <c r="A802" s="115" t="s">
        <v>62</v>
      </c>
      <c r="B802" s="116">
        <v>3031070</v>
      </c>
      <c r="C802" s="117" t="s">
        <v>465</v>
      </c>
      <c r="D802" s="116" t="s">
        <v>1502</v>
      </c>
      <c r="E802" s="117" t="s">
        <v>466</v>
      </c>
      <c r="F802" s="117" t="s">
        <v>1740</v>
      </c>
      <c r="G802" s="116">
        <v>1</v>
      </c>
      <c r="H802" s="118">
        <v>2</v>
      </c>
      <c r="I802" s="118">
        <v>7</v>
      </c>
      <c r="J802" s="119">
        <v>712</v>
      </c>
      <c r="K802" s="117" t="s">
        <v>827</v>
      </c>
      <c r="L802" s="116"/>
    </row>
    <row r="803" spans="1:12" ht="13.8" x14ac:dyDescent="0.25">
      <c r="A803" s="115" t="s">
        <v>62</v>
      </c>
      <c r="B803" s="116">
        <v>3261961</v>
      </c>
      <c r="C803" s="117" t="s">
        <v>465</v>
      </c>
      <c r="D803" s="116" t="s">
        <v>1502</v>
      </c>
      <c r="E803" s="117" t="s">
        <v>469</v>
      </c>
      <c r="F803" s="117" t="s">
        <v>1741</v>
      </c>
      <c r="G803" s="116">
        <v>1</v>
      </c>
      <c r="H803" s="118">
        <v>0.17699999999999999</v>
      </c>
      <c r="I803" s="118">
        <v>10</v>
      </c>
      <c r="J803" s="119">
        <v>448</v>
      </c>
      <c r="K803" s="117" t="s">
        <v>829</v>
      </c>
      <c r="L803" s="116" t="s">
        <v>68</v>
      </c>
    </row>
    <row r="804" spans="1:12" ht="13.8" x14ac:dyDescent="0.25">
      <c r="A804" s="115" t="s">
        <v>62</v>
      </c>
      <c r="B804" s="116">
        <v>3261964</v>
      </c>
      <c r="C804" s="117" t="s">
        <v>465</v>
      </c>
      <c r="D804" s="116" t="s">
        <v>1502</v>
      </c>
      <c r="E804" s="117" t="s">
        <v>472</v>
      </c>
      <c r="F804" s="117" t="s">
        <v>1742</v>
      </c>
      <c r="G804" s="116">
        <v>1</v>
      </c>
      <c r="H804" s="118">
        <v>6.351</v>
      </c>
      <c r="I804" s="118">
        <v>8.1080000000000005</v>
      </c>
      <c r="J804" s="119">
        <v>366</v>
      </c>
      <c r="K804" s="117" t="s">
        <v>831</v>
      </c>
      <c r="L804" s="116" t="s">
        <v>68</v>
      </c>
    </row>
    <row r="805" spans="1:12" ht="13.8" x14ac:dyDescent="0.25">
      <c r="A805" s="115" t="s">
        <v>62</v>
      </c>
      <c r="B805" s="116">
        <v>3261965</v>
      </c>
      <c r="C805" s="117" t="s">
        <v>465</v>
      </c>
      <c r="D805" s="116" t="s">
        <v>1502</v>
      </c>
      <c r="E805" s="117" t="s">
        <v>475</v>
      </c>
      <c r="F805" s="117" t="s">
        <v>1743</v>
      </c>
      <c r="G805" s="116">
        <v>1</v>
      </c>
      <c r="H805" s="118">
        <v>7.9379999999999997</v>
      </c>
      <c r="I805" s="118">
        <v>8.8849999999999998</v>
      </c>
      <c r="J805" s="119">
        <v>418</v>
      </c>
      <c r="K805" s="117" t="s">
        <v>833</v>
      </c>
      <c r="L805" s="116" t="s">
        <v>68</v>
      </c>
    </row>
    <row r="806" spans="1:12" ht="13.8" x14ac:dyDescent="0.25">
      <c r="A806" s="115" t="s">
        <v>62</v>
      </c>
      <c r="B806" s="116">
        <v>3033484</v>
      </c>
      <c r="C806" s="117" t="s">
        <v>465</v>
      </c>
      <c r="D806" s="116" t="s">
        <v>1502</v>
      </c>
      <c r="E806" s="117" t="s">
        <v>478</v>
      </c>
      <c r="F806" s="117" t="s">
        <v>1744</v>
      </c>
      <c r="G806" s="116">
        <v>1</v>
      </c>
      <c r="H806" s="118">
        <v>5</v>
      </c>
      <c r="I806" s="118">
        <v>4.5</v>
      </c>
      <c r="J806" s="119">
        <v>470</v>
      </c>
      <c r="K806" s="117" t="s">
        <v>835</v>
      </c>
      <c r="L806" s="116"/>
    </row>
    <row r="807" spans="1:12" ht="13.8" x14ac:dyDescent="0.25">
      <c r="A807" s="115" t="s">
        <v>62</v>
      </c>
      <c r="B807" s="116">
        <v>3031078</v>
      </c>
      <c r="C807" s="117" t="s">
        <v>465</v>
      </c>
      <c r="D807" s="116" t="s">
        <v>1502</v>
      </c>
      <c r="E807" s="117" t="s">
        <v>481</v>
      </c>
      <c r="F807" s="117" t="s">
        <v>1745</v>
      </c>
      <c r="G807" s="116">
        <v>1</v>
      </c>
      <c r="H807" s="118">
        <v>1</v>
      </c>
      <c r="I807" s="118">
        <v>5</v>
      </c>
      <c r="J807" s="119">
        <v>464</v>
      </c>
      <c r="K807" s="117" t="s">
        <v>837</v>
      </c>
      <c r="L807" s="116"/>
    </row>
    <row r="808" spans="1:12" ht="13.8" x14ac:dyDescent="0.25">
      <c r="A808" s="115" t="s">
        <v>62</v>
      </c>
      <c r="B808" s="116">
        <v>3261966</v>
      </c>
      <c r="C808" s="117" t="s">
        <v>465</v>
      </c>
      <c r="D808" s="116" t="s">
        <v>1502</v>
      </c>
      <c r="E808" s="117" t="s">
        <v>484</v>
      </c>
      <c r="F808" s="117" t="s">
        <v>1746</v>
      </c>
      <c r="G808" s="116">
        <v>1</v>
      </c>
      <c r="H808" s="118">
        <v>11.114000000000001</v>
      </c>
      <c r="I808" s="118">
        <v>10.439</v>
      </c>
      <c r="J808" s="119">
        <v>522</v>
      </c>
      <c r="K808" s="117" t="s">
        <v>839</v>
      </c>
      <c r="L808" s="116" t="s">
        <v>68</v>
      </c>
    </row>
    <row r="809" spans="1:12" ht="13.8" x14ac:dyDescent="0.25">
      <c r="A809" s="115" t="s">
        <v>62</v>
      </c>
      <c r="B809" s="116">
        <v>3261967</v>
      </c>
      <c r="C809" s="117" t="s">
        <v>465</v>
      </c>
      <c r="D809" s="116" t="s">
        <v>1502</v>
      </c>
      <c r="E809" s="117" t="s">
        <v>487</v>
      </c>
      <c r="F809" s="117" t="s">
        <v>1747</v>
      </c>
      <c r="G809" s="116">
        <v>1</v>
      </c>
      <c r="H809" s="118">
        <v>0.56499999999999995</v>
      </c>
      <c r="I809" s="118">
        <v>10.439</v>
      </c>
      <c r="J809" s="119">
        <v>515</v>
      </c>
      <c r="K809" s="117" t="s">
        <v>841</v>
      </c>
      <c r="L809" s="116" t="s">
        <v>68</v>
      </c>
    </row>
    <row r="810" spans="1:12" ht="13.8" x14ac:dyDescent="0.25">
      <c r="A810" s="115" t="s">
        <v>62</v>
      </c>
      <c r="B810" s="116">
        <v>3262691</v>
      </c>
      <c r="C810" s="117" t="s">
        <v>465</v>
      </c>
      <c r="D810" s="116" t="s">
        <v>1502</v>
      </c>
      <c r="E810" s="117" t="s">
        <v>490</v>
      </c>
      <c r="F810" s="117" t="s">
        <v>1748</v>
      </c>
      <c r="G810" s="116">
        <v>1</v>
      </c>
      <c r="H810" s="118">
        <v>1E-3</v>
      </c>
      <c r="I810" s="118">
        <v>1E-3</v>
      </c>
      <c r="J810" s="119">
        <v>551</v>
      </c>
      <c r="K810" s="117" t="s">
        <v>843</v>
      </c>
      <c r="L810" s="116" t="s">
        <v>68</v>
      </c>
    </row>
    <row r="811" spans="1:12" ht="13.8" x14ac:dyDescent="0.25">
      <c r="A811" s="115" t="s">
        <v>62</v>
      </c>
      <c r="B811" s="116">
        <v>3031075</v>
      </c>
      <c r="C811" s="117" t="s">
        <v>465</v>
      </c>
      <c r="D811" s="116" t="s">
        <v>1502</v>
      </c>
      <c r="E811" s="117" t="s">
        <v>493</v>
      </c>
      <c r="F811" s="117" t="s">
        <v>1749</v>
      </c>
      <c r="G811" s="116">
        <v>1</v>
      </c>
      <c r="H811" s="118">
        <v>1</v>
      </c>
      <c r="I811" s="118">
        <v>6</v>
      </c>
      <c r="J811" s="119">
        <v>571</v>
      </c>
      <c r="K811" s="117" t="s">
        <v>845</v>
      </c>
      <c r="L811" s="116"/>
    </row>
    <row r="812" spans="1:12" ht="13.8" x14ac:dyDescent="0.25">
      <c r="A812" s="115" t="s">
        <v>62</v>
      </c>
      <c r="B812" s="116">
        <v>3261968</v>
      </c>
      <c r="C812" s="117" t="s">
        <v>465</v>
      </c>
      <c r="D812" s="116" t="s">
        <v>1502</v>
      </c>
      <c r="E812" s="117" t="s">
        <v>496</v>
      </c>
      <c r="F812" s="117" t="s">
        <v>1750</v>
      </c>
      <c r="G812" s="116">
        <v>1</v>
      </c>
      <c r="H812" s="118">
        <v>1.542</v>
      </c>
      <c r="I812" s="118">
        <v>19.844000000000001</v>
      </c>
      <c r="J812" s="119">
        <v>1194</v>
      </c>
      <c r="K812" s="117" t="s">
        <v>847</v>
      </c>
      <c r="L812" s="116" t="s">
        <v>68</v>
      </c>
    </row>
    <row r="813" spans="1:12" ht="13.8" x14ac:dyDescent="0.25">
      <c r="A813" s="115" t="s">
        <v>62</v>
      </c>
      <c r="B813" s="116">
        <v>3261969</v>
      </c>
      <c r="C813" s="117" t="s">
        <v>465</v>
      </c>
      <c r="D813" s="116" t="s">
        <v>1502</v>
      </c>
      <c r="E813" s="117" t="s">
        <v>499</v>
      </c>
      <c r="F813" s="117" t="s">
        <v>1751</v>
      </c>
      <c r="G813" s="116">
        <v>1</v>
      </c>
      <c r="H813" s="118">
        <v>1.667</v>
      </c>
      <c r="I813" s="118">
        <v>21.047999999999998</v>
      </c>
      <c r="J813" s="119">
        <v>1287</v>
      </c>
      <c r="K813" s="117" t="s">
        <v>849</v>
      </c>
      <c r="L813" s="116" t="s">
        <v>68</v>
      </c>
    </row>
    <row r="814" spans="1:12" ht="13.8" x14ac:dyDescent="0.25">
      <c r="A814" s="115" t="s">
        <v>62</v>
      </c>
      <c r="B814" s="116">
        <v>3031079</v>
      </c>
      <c r="C814" s="117" t="s">
        <v>465</v>
      </c>
      <c r="D814" s="116" t="s">
        <v>1502</v>
      </c>
      <c r="E814" s="117" t="s">
        <v>502</v>
      </c>
      <c r="F814" s="117" t="s">
        <v>1752</v>
      </c>
      <c r="G814" s="116">
        <v>1</v>
      </c>
      <c r="H814" s="118">
        <v>1</v>
      </c>
      <c r="I814" s="118">
        <v>6</v>
      </c>
      <c r="J814" s="119">
        <v>562</v>
      </c>
      <c r="K814" s="117" t="s">
        <v>851</v>
      </c>
      <c r="L814" s="116"/>
    </row>
    <row r="815" spans="1:12" ht="13.8" x14ac:dyDescent="0.25">
      <c r="A815" s="115" t="s">
        <v>62</v>
      </c>
      <c r="B815" s="116">
        <v>3261970</v>
      </c>
      <c r="C815" s="117" t="s">
        <v>465</v>
      </c>
      <c r="D815" s="116" t="s">
        <v>1502</v>
      </c>
      <c r="E815" s="117" t="s">
        <v>505</v>
      </c>
      <c r="F815" s="117" t="s">
        <v>1753</v>
      </c>
      <c r="G815" s="116">
        <v>1</v>
      </c>
      <c r="H815" s="118">
        <v>14.289</v>
      </c>
      <c r="I815" s="118">
        <v>11.993</v>
      </c>
      <c r="J815" s="119">
        <v>651</v>
      </c>
      <c r="K815" s="117" t="s">
        <v>853</v>
      </c>
      <c r="L815" s="116" t="s">
        <v>68</v>
      </c>
    </row>
    <row r="816" spans="1:12" ht="13.8" x14ac:dyDescent="0.25">
      <c r="A816" s="115" t="s">
        <v>62</v>
      </c>
      <c r="B816" s="116">
        <v>3261971</v>
      </c>
      <c r="C816" s="117" t="s">
        <v>465</v>
      </c>
      <c r="D816" s="116" t="s">
        <v>1502</v>
      </c>
      <c r="E816" s="117" t="s">
        <v>508</v>
      </c>
      <c r="F816" s="117" t="s">
        <v>1754</v>
      </c>
      <c r="G816" s="116">
        <v>1</v>
      </c>
      <c r="H816" s="118">
        <v>0.72699999999999998</v>
      </c>
      <c r="I816" s="118">
        <v>11.993</v>
      </c>
      <c r="J816" s="119">
        <v>642</v>
      </c>
      <c r="K816" s="117" t="s">
        <v>855</v>
      </c>
      <c r="L816" s="116" t="s">
        <v>68</v>
      </c>
    </row>
    <row r="817" spans="1:12" ht="13.8" x14ac:dyDescent="0.25">
      <c r="A817" s="115" t="s">
        <v>62</v>
      </c>
      <c r="B817" s="116">
        <v>3261972</v>
      </c>
      <c r="C817" s="117" t="s">
        <v>465</v>
      </c>
      <c r="D817" s="116" t="s">
        <v>1502</v>
      </c>
      <c r="E817" s="117" t="s">
        <v>511</v>
      </c>
      <c r="F817" s="117" t="s">
        <v>1755</v>
      </c>
      <c r="G817" s="116">
        <v>1</v>
      </c>
      <c r="H817" s="118">
        <v>15.877000000000001</v>
      </c>
      <c r="I817" s="118">
        <v>12.77</v>
      </c>
      <c r="J817" s="119">
        <v>704</v>
      </c>
      <c r="K817" s="117" t="s">
        <v>857</v>
      </c>
      <c r="L817" s="116" t="s">
        <v>68</v>
      </c>
    </row>
    <row r="818" spans="1:12" ht="13.8" x14ac:dyDescent="0.25">
      <c r="A818" s="115" t="s">
        <v>62</v>
      </c>
      <c r="B818" s="116">
        <v>3188190</v>
      </c>
      <c r="C818" s="117" t="s">
        <v>465</v>
      </c>
      <c r="D818" s="116" t="s">
        <v>1502</v>
      </c>
      <c r="E818" s="117" t="s">
        <v>1478</v>
      </c>
      <c r="F818" s="117" t="s">
        <v>1756</v>
      </c>
      <c r="G818" s="116">
        <v>1</v>
      </c>
      <c r="H818" s="118">
        <v>1</v>
      </c>
      <c r="I818" s="118">
        <v>4</v>
      </c>
      <c r="J818" s="119">
        <v>264</v>
      </c>
      <c r="K818" s="117" t="s">
        <v>1757</v>
      </c>
      <c r="L818" s="116" t="s">
        <v>68</v>
      </c>
    </row>
    <row r="819" spans="1:12" ht="13.8" x14ac:dyDescent="0.25">
      <c r="A819" s="115" t="s">
        <v>62</v>
      </c>
      <c r="B819" s="116">
        <v>3261973</v>
      </c>
      <c r="C819" s="117" t="s">
        <v>465</v>
      </c>
      <c r="D819" s="116" t="s">
        <v>1502</v>
      </c>
      <c r="E819" s="117" t="s">
        <v>514</v>
      </c>
      <c r="F819" s="117" t="s">
        <v>1758</v>
      </c>
      <c r="G819" s="116">
        <v>1</v>
      </c>
      <c r="H819" s="118">
        <v>0.80700000000000005</v>
      </c>
      <c r="I819" s="118">
        <v>12.77</v>
      </c>
      <c r="J819" s="119">
        <v>693</v>
      </c>
      <c r="K819" s="117" t="s">
        <v>859</v>
      </c>
      <c r="L819" s="116" t="s">
        <v>68</v>
      </c>
    </row>
    <row r="820" spans="1:12" ht="13.8" x14ac:dyDescent="0.25">
      <c r="A820" s="115" t="s">
        <v>62</v>
      </c>
      <c r="B820" s="116">
        <v>3261974</v>
      </c>
      <c r="C820" s="117" t="s">
        <v>465</v>
      </c>
      <c r="D820" s="116" t="s">
        <v>1502</v>
      </c>
      <c r="E820" s="117" t="s">
        <v>517</v>
      </c>
      <c r="F820" s="117" t="s">
        <v>1759</v>
      </c>
      <c r="G820" s="116">
        <v>1</v>
      </c>
      <c r="H820" s="118">
        <v>17.463999999999999</v>
      </c>
      <c r="I820" s="118">
        <v>13.547000000000001</v>
      </c>
      <c r="J820" s="119">
        <v>755</v>
      </c>
      <c r="K820" s="117" t="s">
        <v>861</v>
      </c>
      <c r="L820" s="116" t="s">
        <v>68</v>
      </c>
    </row>
    <row r="821" spans="1:12" ht="13.8" x14ac:dyDescent="0.25">
      <c r="A821" s="115" t="s">
        <v>62</v>
      </c>
      <c r="B821" s="116">
        <v>3261975</v>
      </c>
      <c r="C821" s="117" t="s">
        <v>465</v>
      </c>
      <c r="D821" s="116" t="s">
        <v>1502</v>
      </c>
      <c r="E821" s="117" t="s">
        <v>520</v>
      </c>
      <c r="F821" s="117" t="s">
        <v>1760</v>
      </c>
      <c r="G821" s="116">
        <v>1</v>
      </c>
      <c r="H821" s="118">
        <v>0.88800000000000001</v>
      </c>
      <c r="I821" s="118">
        <v>13.547000000000001</v>
      </c>
      <c r="J821" s="119">
        <v>744</v>
      </c>
      <c r="K821" s="117" t="s">
        <v>863</v>
      </c>
      <c r="L821" s="116" t="s">
        <v>68</v>
      </c>
    </row>
    <row r="822" spans="1:12" ht="13.8" x14ac:dyDescent="0.25">
      <c r="A822" s="115" t="s">
        <v>62</v>
      </c>
      <c r="B822" s="116">
        <v>3031076</v>
      </c>
      <c r="C822" s="117" t="s">
        <v>465</v>
      </c>
      <c r="D822" s="116" t="s">
        <v>1502</v>
      </c>
      <c r="E822" s="117" t="s">
        <v>523</v>
      </c>
      <c r="F822" s="117" t="s">
        <v>1761</v>
      </c>
      <c r="G822" s="116">
        <v>1</v>
      </c>
      <c r="H822" s="118">
        <v>1</v>
      </c>
      <c r="I822" s="118">
        <v>9</v>
      </c>
      <c r="J822" s="119">
        <v>788</v>
      </c>
      <c r="K822" s="117" t="s">
        <v>865</v>
      </c>
      <c r="L822" s="116"/>
    </row>
    <row r="823" spans="1:12" ht="13.8" x14ac:dyDescent="0.25">
      <c r="A823" s="115" t="s">
        <v>62</v>
      </c>
      <c r="B823" s="116">
        <v>3261976</v>
      </c>
      <c r="C823" s="117" t="s">
        <v>465</v>
      </c>
      <c r="D823" s="116" t="s">
        <v>1502</v>
      </c>
      <c r="E823" s="117" t="s">
        <v>526</v>
      </c>
      <c r="F823" s="117" t="s">
        <v>1762</v>
      </c>
      <c r="G823" s="116">
        <v>1</v>
      </c>
      <c r="H823" s="118">
        <v>2.3130000000000002</v>
      </c>
      <c r="I823" s="118">
        <v>19.844000000000001</v>
      </c>
      <c r="J823" s="119">
        <v>1636</v>
      </c>
      <c r="K823" s="117" t="s">
        <v>867</v>
      </c>
      <c r="L823" s="116" t="s">
        <v>68</v>
      </c>
    </row>
    <row r="824" spans="1:12" ht="13.8" x14ac:dyDescent="0.25">
      <c r="A824" s="115" t="s">
        <v>62</v>
      </c>
      <c r="B824" s="116">
        <v>3261977</v>
      </c>
      <c r="C824" s="117" t="s">
        <v>465</v>
      </c>
      <c r="D824" s="116" t="s">
        <v>1502</v>
      </c>
      <c r="E824" s="117" t="s">
        <v>529</v>
      </c>
      <c r="F824" s="117" t="s">
        <v>1763</v>
      </c>
      <c r="G824" s="116">
        <v>1</v>
      </c>
      <c r="H824" s="118">
        <v>2.5</v>
      </c>
      <c r="I824" s="118">
        <v>21.047999999999998</v>
      </c>
      <c r="J824" s="119">
        <v>1754</v>
      </c>
      <c r="K824" s="117" t="s">
        <v>869</v>
      </c>
      <c r="L824" s="116" t="s">
        <v>68</v>
      </c>
    </row>
    <row r="825" spans="1:12" ht="13.8" x14ac:dyDescent="0.25">
      <c r="A825" s="115" t="s">
        <v>62</v>
      </c>
      <c r="B825" s="116">
        <v>3261978</v>
      </c>
      <c r="C825" s="117" t="s">
        <v>465</v>
      </c>
      <c r="D825" s="116" t="s">
        <v>1502</v>
      </c>
      <c r="E825" s="117" t="s">
        <v>532</v>
      </c>
      <c r="F825" s="117" t="s">
        <v>1764</v>
      </c>
      <c r="G825" s="116">
        <v>1</v>
      </c>
      <c r="H825" s="118">
        <v>0.96899999999999997</v>
      </c>
      <c r="I825" s="118">
        <v>14.324</v>
      </c>
      <c r="J825" s="119">
        <v>795</v>
      </c>
      <c r="K825" s="117" t="s">
        <v>871</v>
      </c>
      <c r="L825" s="116" t="s">
        <v>68</v>
      </c>
    </row>
    <row r="826" spans="1:12" ht="13.8" x14ac:dyDescent="0.25">
      <c r="A826" s="115" t="s">
        <v>62</v>
      </c>
      <c r="B826" s="116">
        <v>3261979</v>
      </c>
      <c r="C826" s="117" t="s">
        <v>465</v>
      </c>
      <c r="D826" s="116" t="s">
        <v>1502</v>
      </c>
      <c r="E826" s="117" t="s">
        <v>535</v>
      </c>
      <c r="F826" s="117" t="s">
        <v>1765</v>
      </c>
      <c r="G826" s="116">
        <v>1</v>
      </c>
      <c r="H826" s="118">
        <v>20.64</v>
      </c>
      <c r="I826" s="118">
        <v>15.101000000000001</v>
      </c>
      <c r="J826" s="119">
        <v>861</v>
      </c>
      <c r="K826" s="117" t="s">
        <v>873</v>
      </c>
      <c r="L826" s="116" t="s">
        <v>68</v>
      </c>
    </row>
    <row r="827" spans="1:12" ht="13.8" x14ac:dyDescent="0.25">
      <c r="A827" s="115" t="s">
        <v>62</v>
      </c>
      <c r="B827" s="116">
        <v>3261980</v>
      </c>
      <c r="C827" s="117" t="s">
        <v>465</v>
      </c>
      <c r="D827" s="116" t="s">
        <v>1502</v>
      </c>
      <c r="E827" s="117" t="s">
        <v>538</v>
      </c>
      <c r="F827" s="117" t="s">
        <v>1766</v>
      </c>
      <c r="G827" s="116">
        <v>1</v>
      </c>
      <c r="H827" s="118">
        <v>1.0489999999999999</v>
      </c>
      <c r="I827" s="118">
        <v>15.101000000000001</v>
      </c>
      <c r="J827" s="119">
        <v>848</v>
      </c>
      <c r="K827" s="117" t="s">
        <v>875</v>
      </c>
      <c r="L827" s="116" t="s">
        <v>68</v>
      </c>
    </row>
    <row r="828" spans="1:12" ht="13.8" x14ac:dyDescent="0.25">
      <c r="A828" s="115" t="s">
        <v>62</v>
      </c>
      <c r="B828" s="116">
        <v>3261981</v>
      </c>
      <c r="C828" s="117" t="s">
        <v>465</v>
      </c>
      <c r="D828" s="116" t="s">
        <v>1502</v>
      </c>
      <c r="E828" s="117" t="s">
        <v>541</v>
      </c>
      <c r="F828" s="117" t="s">
        <v>1767</v>
      </c>
      <c r="G828" s="116">
        <v>1</v>
      </c>
      <c r="H828" s="118">
        <v>22.227</v>
      </c>
      <c r="I828" s="118">
        <v>15.878</v>
      </c>
      <c r="J828" s="119">
        <v>914</v>
      </c>
      <c r="K828" s="117" t="s">
        <v>877</v>
      </c>
      <c r="L828" s="116" t="s">
        <v>68</v>
      </c>
    </row>
    <row r="829" spans="1:12" ht="13.8" x14ac:dyDescent="0.25">
      <c r="A829" s="115" t="s">
        <v>62</v>
      </c>
      <c r="B829" s="116">
        <v>3031080</v>
      </c>
      <c r="C829" s="117" t="s">
        <v>465</v>
      </c>
      <c r="D829" s="116" t="s">
        <v>1502</v>
      </c>
      <c r="E829" s="117" t="s">
        <v>544</v>
      </c>
      <c r="F829" s="117" t="s">
        <v>1768</v>
      </c>
      <c r="G829" s="116">
        <v>1</v>
      </c>
      <c r="H829" s="118">
        <v>2</v>
      </c>
      <c r="I829" s="118">
        <v>10</v>
      </c>
      <c r="J829" s="119">
        <v>885</v>
      </c>
      <c r="K829" s="117" t="s">
        <v>879</v>
      </c>
      <c r="L829" s="116"/>
    </row>
    <row r="830" spans="1:12" ht="13.8" x14ac:dyDescent="0.25">
      <c r="A830" s="115" t="s">
        <v>62</v>
      </c>
      <c r="B830" s="116">
        <v>3261982</v>
      </c>
      <c r="C830" s="117" t="s">
        <v>465</v>
      </c>
      <c r="D830" s="116" t="s">
        <v>1502</v>
      </c>
      <c r="E830" s="117" t="s">
        <v>547</v>
      </c>
      <c r="F830" s="117" t="s">
        <v>1769</v>
      </c>
      <c r="G830" s="116">
        <v>1</v>
      </c>
      <c r="H830" s="118">
        <v>23.815000000000001</v>
      </c>
      <c r="I830" s="118">
        <v>16.655000000000001</v>
      </c>
      <c r="J830" s="119">
        <v>966</v>
      </c>
      <c r="K830" s="117" t="s">
        <v>881</v>
      </c>
      <c r="L830" s="116" t="s">
        <v>68</v>
      </c>
    </row>
    <row r="831" spans="1:12" ht="13.8" x14ac:dyDescent="0.25">
      <c r="A831" s="115" t="s">
        <v>62</v>
      </c>
      <c r="B831" s="116">
        <v>3261983</v>
      </c>
      <c r="C831" s="117" t="s">
        <v>465</v>
      </c>
      <c r="D831" s="116" t="s">
        <v>1502</v>
      </c>
      <c r="E831" s="117" t="s">
        <v>550</v>
      </c>
      <c r="F831" s="117" t="s">
        <v>1770</v>
      </c>
      <c r="G831" s="116">
        <v>1</v>
      </c>
      <c r="H831" s="118">
        <v>1.2110000000000001</v>
      </c>
      <c r="I831" s="118">
        <v>16.655000000000001</v>
      </c>
      <c r="J831" s="119">
        <v>950</v>
      </c>
      <c r="K831" s="117" t="s">
        <v>883</v>
      </c>
      <c r="L831" s="116" t="s">
        <v>68</v>
      </c>
    </row>
    <row r="832" spans="1:12" ht="13.8" x14ac:dyDescent="0.25">
      <c r="A832" s="115" t="s">
        <v>62</v>
      </c>
      <c r="B832" s="116">
        <v>3031077</v>
      </c>
      <c r="C832" s="117" t="s">
        <v>465</v>
      </c>
      <c r="D832" s="116" t="s">
        <v>1502</v>
      </c>
      <c r="E832" s="117" t="s">
        <v>553</v>
      </c>
      <c r="F832" s="117" t="s">
        <v>1771</v>
      </c>
      <c r="G832" s="116">
        <v>1</v>
      </c>
      <c r="H832" s="118">
        <v>2</v>
      </c>
      <c r="I832" s="118">
        <v>12</v>
      </c>
      <c r="J832" s="119">
        <v>1008</v>
      </c>
      <c r="K832" s="117" t="s">
        <v>885</v>
      </c>
      <c r="L832" s="116"/>
    </row>
    <row r="833" spans="1:12" ht="13.8" x14ac:dyDescent="0.25">
      <c r="A833" s="115" t="s">
        <v>62</v>
      </c>
      <c r="B833" s="116">
        <v>3261984</v>
      </c>
      <c r="C833" s="117" t="s">
        <v>465</v>
      </c>
      <c r="D833" s="116" t="s">
        <v>1502</v>
      </c>
      <c r="E833" s="117" t="s">
        <v>556</v>
      </c>
      <c r="F833" s="117" t="s">
        <v>1772</v>
      </c>
      <c r="G833" s="116">
        <v>1</v>
      </c>
      <c r="H833" s="118">
        <v>1.292</v>
      </c>
      <c r="I833" s="118">
        <v>17.431999999999999</v>
      </c>
      <c r="J833" s="119">
        <v>1002</v>
      </c>
      <c r="K833" s="117" t="s">
        <v>887</v>
      </c>
      <c r="L833" s="116" t="s">
        <v>68</v>
      </c>
    </row>
    <row r="834" spans="1:12" ht="13.8" x14ac:dyDescent="0.25">
      <c r="A834" s="115" t="s">
        <v>62</v>
      </c>
      <c r="B834" s="116">
        <v>3031073</v>
      </c>
      <c r="C834" s="117" t="s">
        <v>465</v>
      </c>
      <c r="D834" s="116" t="s">
        <v>1502</v>
      </c>
      <c r="E834" s="117" t="s">
        <v>559</v>
      </c>
      <c r="F834" s="117" t="s">
        <v>1773</v>
      </c>
      <c r="G834" s="116">
        <v>1</v>
      </c>
      <c r="H834" s="118">
        <v>2</v>
      </c>
      <c r="I834" s="118">
        <v>10</v>
      </c>
      <c r="J834" s="119">
        <v>1291</v>
      </c>
      <c r="K834" s="117" t="s">
        <v>889</v>
      </c>
      <c r="L834" s="116"/>
    </row>
    <row r="835" spans="1:12" ht="13.8" x14ac:dyDescent="0.25">
      <c r="A835" s="115" t="s">
        <v>62</v>
      </c>
      <c r="B835" s="116">
        <v>3031071</v>
      </c>
      <c r="C835" s="117" t="s">
        <v>465</v>
      </c>
      <c r="D835" s="116" t="s">
        <v>1502</v>
      </c>
      <c r="E835" s="117" t="s">
        <v>562</v>
      </c>
      <c r="F835" s="117" t="s">
        <v>1774</v>
      </c>
      <c r="G835" s="116">
        <v>1</v>
      </c>
      <c r="H835" s="118">
        <v>0.5</v>
      </c>
      <c r="I835" s="118">
        <v>1</v>
      </c>
      <c r="J835" s="119">
        <v>134</v>
      </c>
      <c r="K835" s="117" t="s">
        <v>891</v>
      </c>
      <c r="L835" s="116"/>
    </row>
    <row r="836" spans="1:12" ht="13.8" x14ac:dyDescent="0.25">
      <c r="A836" s="115" t="s">
        <v>62</v>
      </c>
      <c r="B836" s="116">
        <v>3031072</v>
      </c>
      <c r="C836" s="117" t="s">
        <v>465</v>
      </c>
      <c r="D836" s="116" t="s">
        <v>1502</v>
      </c>
      <c r="E836" s="117" t="s">
        <v>565</v>
      </c>
      <c r="F836" s="117" t="s">
        <v>1775</v>
      </c>
      <c r="G836" s="116">
        <v>1</v>
      </c>
      <c r="H836" s="118">
        <v>0.5</v>
      </c>
      <c r="I836" s="118">
        <v>2</v>
      </c>
      <c r="J836" s="119">
        <v>167</v>
      </c>
      <c r="K836" s="117" t="s">
        <v>893</v>
      </c>
      <c r="L836" s="116"/>
    </row>
    <row r="837" spans="1:12" ht="13.8" x14ac:dyDescent="0.25">
      <c r="A837" s="115" t="s">
        <v>62</v>
      </c>
      <c r="B837" s="116">
        <v>3031074</v>
      </c>
      <c r="C837" s="117" t="s">
        <v>465</v>
      </c>
      <c r="D837" s="116" t="s">
        <v>1502</v>
      </c>
      <c r="E837" s="117" t="s">
        <v>568</v>
      </c>
      <c r="F837" s="117" t="s">
        <v>1776</v>
      </c>
      <c r="G837" s="116">
        <v>1</v>
      </c>
      <c r="H837" s="118">
        <v>1</v>
      </c>
      <c r="I837" s="118">
        <v>1</v>
      </c>
      <c r="J837" s="119">
        <v>372</v>
      </c>
      <c r="K837" s="117" t="s">
        <v>895</v>
      </c>
      <c r="L837" s="116"/>
    </row>
    <row r="838" spans="1:12" ht="13.8" x14ac:dyDescent="0.25">
      <c r="A838" s="115" t="s">
        <v>62</v>
      </c>
      <c r="B838" s="116">
        <v>3262685</v>
      </c>
      <c r="C838" s="117" t="s">
        <v>465</v>
      </c>
      <c r="D838" s="116" t="s">
        <v>1502</v>
      </c>
      <c r="E838" s="117" t="s">
        <v>571</v>
      </c>
      <c r="F838" s="117" t="s">
        <v>1777</v>
      </c>
      <c r="G838" s="116">
        <v>1</v>
      </c>
      <c r="H838" s="118">
        <v>0.39</v>
      </c>
      <c r="I838" s="118">
        <v>4</v>
      </c>
      <c r="J838" s="119">
        <v>393</v>
      </c>
      <c r="K838" s="117" t="s">
        <v>897</v>
      </c>
      <c r="L838" s="116" t="s">
        <v>68</v>
      </c>
    </row>
    <row r="839" spans="1:12" ht="13.8" x14ac:dyDescent="0.25">
      <c r="A839" s="115" t="s">
        <v>62</v>
      </c>
      <c r="B839" s="116">
        <v>3261986</v>
      </c>
      <c r="C839" s="117" t="s">
        <v>465</v>
      </c>
      <c r="D839" s="116" t="s">
        <v>1502</v>
      </c>
      <c r="E839" s="117" t="s">
        <v>574</v>
      </c>
      <c r="F839" s="117" t="s">
        <v>1778</v>
      </c>
      <c r="G839" s="116">
        <v>1</v>
      </c>
      <c r="H839" s="118">
        <v>0.222</v>
      </c>
      <c r="I839" s="118">
        <v>13</v>
      </c>
      <c r="J839" s="119">
        <v>676</v>
      </c>
      <c r="K839" s="117" t="s">
        <v>899</v>
      </c>
      <c r="L839" s="116"/>
    </row>
    <row r="840" spans="1:12" ht="13.8" x14ac:dyDescent="0.25">
      <c r="A840" s="115" t="s">
        <v>62</v>
      </c>
      <c r="B840" s="116">
        <v>3262114</v>
      </c>
      <c r="C840" s="117" t="s">
        <v>63</v>
      </c>
      <c r="D840" s="116" t="s">
        <v>1779</v>
      </c>
      <c r="E840" s="117" t="s">
        <v>65</v>
      </c>
      <c r="F840" s="117" t="s">
        <v>1780</v>
      </c>
      <c r="G840" s="116">
        <v>1</v>
      </c>
      <c r="H840" s="118">
        <v>6.0279999999999996</v>
      </c>
      <c r="I840" s="118">
        <v>25</v>
      </c>
      <c r="J840" s="119">
        <v>1752</v>
      </c>
      <c r="K840" s="117" t="s">
        <v>1781</v>
      </c>
      <c r="L840" s="116" t="s">
        <v>68</v>
      </c>
    </row>
    <row r="841" spans="1:12" ht="13.8" x14ac:dyDescent="0.25">
      <c r="A841" s="115" t="s">
        <v>62</v>
      </c>
      <c r="B841" s="116">
        <v>3262115</v>
      </c>
      <c r="C841" s="117" t="s">
        <v>63</v>
      </c>
      <c r="D841" s="116" t="s">
        <v>1779</v>
      </c>
      <c r="E841" s="117" t="s">
        <v>69</v>
      </c>
      <c r="F841" s="117" t="s">
        <v>1782</v>
      </c>
      <c r="G841" s="116">
        <v>1</v>
      </c>
      <c r="H841" s="118">
        <v>6.0279999999999996</v>
      </c>
      <c r="I841" s="118">
        <v>25</v>
      </c>
      <c r="J841" s="119">
        <v>1752</v>
      </c>
      <c r="K841" s="117" t="s">
        <v>1783</v>
      </c>
      <c r="L841" s="116" t="s">
        <v>68</v>
      </c>
    </row>
    <row r="842" spans="1:12" ht="13.8" x14ac:dyDescent="0.25">
      <c r="A842" s="115" t="s">
        <v>62</v>
      </c>
      <c r="B842" s="116">
        <v>3262116</v>
      </c>
      <c r="C842" s="117" t="s">
        <v>63</v>
      </c>
      <c r="D842" s="116" t="s">
        <v>1779</v>
      </c>
      <c r="E842" s="117" t="s">
        <v>72</v>
      </c>
      <c r="F842" s="117" t="s">
        <v>1784</v>
      </c>
      <c r="G842" s="116">
        <v>1</v>
      </c>
      <c r="H842" s="118">
        <v>7.5350000000000001</v>
      </c>
      <c r="I842" s="118">
        <v>27</v>
      </c>
      <c r="J842" s="119">
        <v>1923</v>
      </c>
      <c r="K842" s="117" t="s">
        <v>1785</v>
      </c>
      <c r="L842" s="116" t="s">
        <v>68</v>
      </c>
    </row>
    <row r="843" spans="1:12" ht="13.8" x14ac:dyDescent="0.25">
      <c r="A843" s="115" t="s">
        <v>62</v>
      </c>
      <c r="B843" s="116">
        <v>3262117</v>
      </c>
      <c r="C843" s="117" t="s">
        <v>63</v>
      </c>
      <c r="D843" s="116" t="s">
        <v>1779</v>
      </c>
      <c r="E843" s="117" t="s">
        <v>75</v>
      </c>
      <c r="F843" s="117" t="s">
        <v>1786</v>
      </c>
      <c r="G843" s="116">
        <v>1</v>
      </c>
      <c r="H843" s="118">
        <v>7.5350000000000001</v>
      </c>
      <c r="I843" s="118">
        <v>27</v>
      </c>
      <c r="J843" s="119">
        <v>1923</v>
      </c>
      <c r="K843" s="117" t="s">
        <v>1787</v>
      </c>
      <c r="L843" s="116" t="s">
        <v>68</v>
      </c>
    </row>
    <row r="844" spans="1:12" ht="13.8" x14ac:dyDescent="0.25">
      <c r="A844" s="115" t="s">
        <v>62</v>
      </c>
      <c r="B844" s="116">
        <v>3262118</v>
      </c>
      <c r="C844" s="117" t="s">
        <v>63</v>
      </c>
      <c r="D844" s="116" t="s">
        <v>1779</v>
      </c>
      <c r="E844" s="117" t="s">
        <v>78</v>
      </c>
      <c r="F844" s="117" t="s">
        <v>1788</v>
      </c>
      <c r="G844" s="116">
        <v>1</v>
      </c>
      <c r="H844" s="118">
        <v>7.5350000000000001</v>
      </c>
      <c r="I844" s="118">
        <v>35</v>
      </c>
      <c r="J844" s="119">
        <v>2435</v>
      </c>
      <c r="K844" s="117" t="s">
        <v>1789</v>
      </c>
      <c r="L844" s="116" t="s">
        <v>68</v>
      </c>
    </row>
    <row r="845" spans="1:12" ht="13.8" x14ac:dyDescent="0.25">
      <c r="A845" s="115" t="s">
        <v>62</v>
      </c>
      <c r="B845" s="116">
        <v>3262119</v>
      </c>
      <c r="C845" s="117" t="s">
        <v>63</v>
      </c>
      <c r="D845" s="116" t="s">
        <v>1779</v>
      </c>
      <c r="E845" s="117" t="s">
        <v>81</v>
      </c>
      <c r="F845" s="117" t="s">
        <v>1790</v>
      </c>
      <c r="G845" s="116">
        <v>1</v>
      </c>
      <c r="H845" s="118">
        <v>7.5350000000000001</v>
      </c>
      <c r="I845" s="118">
        <v>35</v>
      </c>
      <c r="J845" s="119">
        <v>2435</v>
      </c>
      <c r="K845" s="117" t="s">
        <v>1791</v>
      </c>
      <c r="L845" s="116" t="s">
        <v>68</v>
      </c>
    </row>
    <row r="846" spans="1:12" ht="13.8" x14ac:dyDescent="0.25">
      <c r="A846" s="115" t="s">
        <v>62</v>
      </c>
      <c r="B846" s="116">
        <v>3262120</v>
      </c>
      <c r="C846" s="117" t="s">
        <v>63</v>
      </c>
      <c r="D846" s="116" t="s">
        <v>1779</v>
      </c>
      <c r="E846" s="117" t="s">
        <v>84</v>
      </c>
      <c r="F846" s="117" t="s">
        <v>1792</v>
      </c>
      <c r="G846" s="116">
        <v>1</v>
      </c>
      <c r="H846" s="118">
        <v>9.0419999999999998</v>
      </c>
      <c r="I846" s="118">
        <v>31</v>
      </c>
      <c r="J846" s="119">
        <v>2095</v>
      </c>
      <c r="K846" s="117" t="s">
        <v>1793</v>
      </c>
      <c r="L846" s="116" t="s">
        <v>68</v>
      </c>
    </row>
    <row r="847" spans="1:12" ht="13.8" x14ac:dyDescent="0.25">
      <c r="A847" s="115" t="s">
        <v>62</v>
      </c>
      <c r="B847" s="116">
        <v>3262121</v>
      </c>
      <c r="C847" s="117" t="s">
        <v>63</v>
      </c>
      <c r="D847" s="116" t="s">
        <v>1779</v>
      </c>
      <c r="E847" s="117" t="s">
        <v>87</v>
      </c>
      <c r="F847" s="117" t="s">
        <v>1794</v>
      </c>
      <c r="G847" s="116">
        <v>1</v>
      </c>
      <c r="H847" s="118">
        <v>9.0419999999999998</v>
      </c>
      <c r="I847" s="118">
        <v>31</v>
      </c>
      <c r="J847" s="119">
        <v>2095</v>
      </c>
      <c r="K847" s="117" t="s">
        <v>1795</v>
      </c>
      <c r="L847" s="116" t="s">
        <v>68</v>
      </c>
    </row>
    <row r="848" spans="1:12" ht="13.8" x14ac:dyDescent="0.25">
      <c r="A848" s="115" t="s">
        <v>62</v>
      </c>
      <c r="B848" s="116">
        <v>3033481</v>
      </c>
      <c r="C848" s="117" t="s">
        <v>63</v>
      </c>
      <c r="D848" s="116" t="s">
        <v>1779</v>
      </c>
      <c r="E848" s="117" t="s">
        <v>90</v>
      </c>
      <c r="F848" s="117" t="s">
        <v>1796</v>
      </c>
      <c r="G848" s="116">
        <v>1</v>
      </c>
      <c r="H848" s="118">
        <v>9</v>
      </c>
      <c r="I848" s="118">
        <v>32</v>
      </c>
      <c r="J848" s="119">
        <v>2610</v>
      </c>
      <c r="K848" s="117" t="s">
        <v>1797</v>
      </c>
      <c r="L848" s="116"/>
    </row>
    <row r="849" spans="1:12" ht="13.8" x14ac:dyDescent="0.25">
      <c r="A849" s="115" t="s">
        <v>62</v>
      </c>
      <c r="B849" s="116">
        <v>3033482</v>
      </c>
      <c r="C849" s="117" t="s">
        <v>63</v>
      </c>
      <c r="D849" s="116" t="s">
        <v>1779</v>
      </c>
      <c r="E849" s="117" t="s">
        <v>93</v>
      </c>
      <c r="F849" s="117" t="s">
        <v>1798</v>
      </c>
      <c r="G849" s="116">
        <v>1</v>
      </c>
      <c r="H849" s="118">
        <v>9</v>
      </c>
      <c r="I849" s="118">
        <v>32</v>
      </c>
      <c r="J849" s="119">
        <v>2610</v>
      </c>
      <c r="K849" s="117" t="s">
        <v>1799</v>
      </c>
      <c r="L849" s="116"/>
    </row>
    <row r="850" spans="1:12" ht="13.8" x14ac:dyDescent="0.25">
      <c r="A850" s="115" t="s">
        <v>62</v>
      </c>
      <c r="B850" s="116">
        <v>3262122</v>
      </c>
      <c r="C850" s="117" t="s">
        <v>63</v>
      </c>
      <c r="D850" s="116" t="s">
        <v>1779</v>
      </c>
      <c r="E850" s="117" t="s">
        <v>96</v>
      </c>
      <c r="F850" s="117" t="s">
        <v>1800</v>
      </c>
      <c r="G850" s="116">
        <v>1</v>
      </c>
      <c r="H850" s="118">
        <v>10.548999999999999</v>
      </c>
      <c r="I850" s="118">
        <v>36</v>
      </c>
      <c r="J850" s="119">
        <v>2184</v>
      </c>
      <c r="K850" s="117" t="s">
        <v>1801</v>
      </c>
      <c r="L850" s="116" t="s">
        <v>68</v>
      </c>
    </row>
    <row r="851" spans="1:12" ht="13.8" x14ac:dyDescent="0.25">
      <c r="A851" s="115" t="s">
        <v>62</v>
      </c>
      <c r="B851" s="116">
        <v>3262123</v>
      </c>
      <c r="C851" s="117" t="s">
        <v>63</v>
      </c>
      <c r="D851" s="116" t="s">
        <v>1779</v>
      </c>
      <c r="E851" s="117" t="s">
        <v>99</v>
      </c>
      <c r="F851" s="117" t="s">
        <v>1802</v>
      </c>
      <c r="G851" s="116">
        <v>1</v>
      </c>
      <c r="H851" s="118">
        <v>10.548999999999999</v>
      </c>
      <c r="I851" s="118">
        <v>36</v>
      </c>
      <c r="J851" s="119">
        <v>2184</v>
      </c>
      <c r="K851" s="117" t="s">
        <v>1803</v>
      </c>
      <c r="L851" s="116" t="s">
        <v>68</v>
      </c>
    </row>
    <row r="852" spans="1:12" ht="13.8" x14ac:dyDescent="0.25">
      <c r="A852" s="115" t="s">
        <v>62</v>
      </c>
      <c r="B852" s="116">
        <v>3262124</v>
      </c>
      <c r="C852" s="117" t="s">
        <v>63</v>
      </c>
      <c r="D852" s="116" t="s">
        <v>1779</v>
      </c>
      <c r="E852" s="117" t="s">
        <v>102</v>
      </c>
      <c r="F852" s="117" t="s">
        <v>1804</v>
      </c>
      <c r="G852" s="116">
        <v>1</v>
      </c>
      <c r="H852" s="118">
        <v>10.548999999999999</v>
      </c>
      <c r="I852" s="118">
        <v>47</v>
      </c>
      <c r="J852" s="119">
        <v>2783</v>
      </c>
      <c r="K852" s="117" t="s">
        <v>1805</v>
      </c>
      <c r="L852" s="116" t="s">
        <v>68</v>
      </c>
    </row>
    <row r="853" spans="1:12" ht="13.8" x14ac:dyDescent="0.25">
      <c r="A853" s="115" t="s">
        <v>62</v>
      </c>
      <c r="B853" s="116">
        <v>3262125</v>
      </c>
      <c r="C853" s="117" t="s">
        <v>63</v>
      </c>
      <c r="D853" s="116" t="s">
        <v>1779</v>
      </c>
      <c r="E853" s="117" t="s">
        <v>105</v>
      </c>
      <c r="F853" s="117" t="s">
        <v>1806</v>
      </c>
      <c r="G853" s="116">
        <v>1</v>
      </c>
      <c r="H853" s="118">
        <v>10.548999999999999</v>
      </c>
      <c r="I853" s="118">
        <v>47</v>
      </c>
      <c r="J853" s="119">
        <v>2783</v>
      </c>
      <c r="K853" s="117" t="s">
        <v>1807</v>
      </c>
      <c r="L853" s="116" t="s">
        <v>68</v>
      </c>
    </row>
    <row r="854" spans="1:12" ht="13.8" x14ac:dyDescent="0.25">
      <c r="A854" s="115" t="s">
        <v>62</v>
      </c>
      <c r="B854" s="116">
        <v>3031086</v>
      </c>
      <c r="C854" s="117" t="s">
        <v>63</v>
      </c>
      <c r="D854" s="116" t="s">
        <v>1779</v>
      </c>
      <c r="E854" s="117" t="s">
        <v>108</v>
      </c>
      <c r="F854" s="117" t="s">
        <v>1808</v>
      </c>
      <c r="G854" s="116">
        <v>1</v>
      </c>
      <c r="H854" s="118">
        <v>13.707000000000001</v>
      </c>
      <c r="I854" s="118">
        <v>37</v>
      </c>
      <c r="J854" s="119">
        <v>2411</v>
      </c>
      <c r="K854" s="117" t="s">
        <v>1809</v>
      </c>
      <c r="L854" s="116"/>
    </row>
    <row r="855" spans="1:12" ht="13.8" x14ac:dyDescent="0.25">
      <c r="A855" s="115" t="s">
        <v>62</v>
      </c>
      <c r="B855" s="116">
        <v>3031087</v>
      </c>
      <c r="C855" s="117" t="s">
        <v>63</v>
      </c>
      <c r="D855" s="116" t="s">
        <v>1779</v>
      </c>
      <c r="E855" s="117" t="s">
        <v>111</v>
      </c>
      <c r="F855" s="117" t="s">
        <v>1810</v>
      </c>
      <c r="G855" s="116">
        <v>1</v>
      </c>
      <c r="H855" s="118">
        <v>13.707000000000001</v>
      </c>
      <c r="I855" s="118">
        <v>37</v>
      </c>
      <c r="J855" s="119">
        <v>2411</v>
      </c>
      <c r="K855" s="117" t="s">
        <v>1811</v>
      </c>
      <c r="L855" s="116"/>
    </row>
    <row r="856" spans="1:12" ht="13.8" x14ac:dyDescent="0.25">
      <c r="A856" s="115" t="s">
        <v>62</v>
      </c>
      <c r="B856" s="116">
        <v>3031084</v>
      </c>
      <c r="C856" s="117" t="s">
        <v>63</v>
      </c>
      <c r="D856" s="116" t="s">
        <v>1779</v>
      </c>
      <c r="E856" s="117" t="s">
        <v>114</v>
      </c>
      <c r="F856" s="117" t="s">
        <v>1812</v>
      </c>
      <c r="G856" s="116">
        <v>1</v>
      </c>
      <c r="H856" s="118">
        <v>13.707000000000001</v>
      </c>
      <c r="I856" s="118">
        <v>42</v>
      </c>
      <c r="J856" s="119">
        <v>2955</v>
      </c>
      <c r="K856" s="117" t="s">
        <v>1813</v>
      </c>
      <c r="L856" s="116"/>
    </row>
    <row r="857" spans="1:12" ht="13.8" x14ac:dyDescent="0.25">
      <c r="A857" s="115" t="s">
        <v>62</v>
      </c>
      <c r="B857" s="116">
        <v>3031085</v>
      </c>
      <c r="C857" s="117" t="s">
        <v>63</v>
      </c>
      <c r="D857" s="116" t="s">
        <v>1779</v>
      </c>
      <c r="E857" s="117" t="s">
        <v>117</v>
      </c>
      <c r="F857" s="117" t="s">
        <v>1814</v>
      </c>
      <c r="G857" s="116">
        <v>1</v>
      </c>
      <c r="H857" s="118">
        <v>13.707000000000001</v>
      </c>
      <c r="I857" s="118">
        <v>42</v>
      </c>
      <c r="J857" s="119">
        <v>2955</v>
      </c>
      <c r="K857" s="117" t="s">
        <v>1815</v>
      </c>
      <c r="L857" s="116"/>
    </row>
    <row r="858" spans="1:12" ht="13.8" x14ac:dyDescent="0.25">
      <c r="A858" s="115" t="s">
        <v>62</v>
      </c>
      <c r="B858" s="116">
        <v>3262126</v>
      </c>
      <c r="C858" s="117" t="s">
        <v>63</v>
      </c>
      <c r="D858" s="116" t="s">
        <v>1779</v>
      </c>
      <c r="E858" s="117" t="s">
        <v>120</v>
      </c>
      <c r="F858" s="117" t="s">
        <v>1816</v>
      </c>
      <c r="G858" s="116">
        <v>1</v>
      </c>
      <c r="H858" s="118">
        <v>13.563000000000001</v>
      </c>
      <c r="I858" s="118">
        <v>60</v>
      </c>
      <c r="J858" s="119">
        <v>3616</v>
      </c>
      <c r="K858" s="117" t="s">
        <v>1817</v>
      </c>
      <c r="L858" s="116" t="s">
        <v>68</v>
      </c>
    </row>
    <row r="859" spans="1:12" ht="13.8" x14ac:dyDescent="0.25">
      <c r="A859" s="115" t="s">
        <v>62</v>
      </c>
      <c r="B859" s="116">
        <v>3262127</v>
      </c>
      <c r="C859" s="117" t="s">
        <v>63</v>
      </c>
      <c r="D859" s="116" t="s">
        <v>1779</v>
      </c>
      <c r="E859" s="117" t="s">
        <v>123</v>
      </c>
      <c r="F859" s="117" t="s">
        <v>1818</v>
      </c>
      <c r="G859" s="116">
        <v>1</v>
      </c>
      <c r="H859" s="118">
        <v>13.563000000000001</v>
      </c>
      <c r="I859" s="118">
        <v>45</v>
      </c>
      <c r="J859" s="119">
        <v>2766</v>
      </c>
      <c r="K859" s="117" t="s">
        <v>1819</v>
      </c>
      <c r="L859" s="116" t="s">
        <v>68</v>
      </c>
    </row>
    <row r="860" spans="1:12" ht="13.8" x14ac:dyDescent="0.25">
      <c r="A860" s="115" t="s">
        <v>62</v>
      </c>
      <c r="B860" s="116">
        <v>3262128</v>
      </c>
      <c r="C860" s="117" t="s">
        <v>63</v>
      </c>
      <c r="D860" s="116" t="s">
        <v>1779</v>
      </c>
      <c r="E860" s="117" t="s">
        <v>126</v>
      </c>
      <c r="F860" s="117" t="s">
        <v>1820</v>
      </c>
      <c r="G860" s="116">
        <v>1</v>
      </c>
      <c r="H860" s="118">
        <v>15.069000000000001</v>
      </c>
      <c r="I860" s="118">
        <v>66</v>
      </c>
      <c r="J860" s="119">
        <v>3809</v>
      </c>
      <c r="K860" s="117" t="s">
        <v>1821</v>
      </c>
      <c r="L860" s="116" t="s">
        <v>68</v>
      </c>
    </row>
    <row r="861" spans="1:12" ht="13.8" x14ac:dyDescent="0.25">
      <c r="A861" s="115" t="s">
        <v>62</v>
      </c>
      <c r="B861" s="116">
        <v>3262129</v>
      </c>
      <c r="C861" s="117" t="s">
        <v>63</v>
      </c>
      <c r="D861" s="116" t="s">
        <v>1779</v>
      </c>
      <c r="E861" s="117" t="s">
        <v>129</v>
      </c>
      <c r="F861" s="117" t="s">
        <v>1822</v>
      </c>
      <c r="G861" s="116">
        <v>1</v>
      </c>
      <c r="H861" s="118">
        <v>15.069000000000001</v>
      </c>
      <c r="I861" s="118">
        <v>50</v>
      </c>
      <c r="J861" s="119">
        <v>2827</v>
      </c>
      <c r="K861" s="117" t="s">
        <v>1823</v>
      </c>
      <c r="L861" s="116" t="s">
        <v>68</v>
      </c>
    </row>
    <row r="862" spans="1:12" ht="13.8" x14ac:dyDescent="0.25">
      <c r="A862" s="115" t="s">
        <v>62</v>
      </c>
      <c r="B862" s="116">
        <v>3262130</v>
      </c>
      <c r="C862" s="117" t="s">
        <v>63</v>
      </c>
      <c r="D862" s="116" t="s">
        <v>1779</v>
      </c>
      <c r="E862" s="117" t="s">
        <v>132</v>
      </c>
      <c r="F862" s="117" t="s">
        <v>1824</v>
      </c>
      <c r="G862" s="116">
        <v>1</v>
      </c>
      <c r="H862" s="118">
        <v>16.576000000000001</v>
      </c>
      <c r="I862" s="118">
        <v>72</v>
      </c>
      <c r="J862" s="119">
        <v>4002</v>
      </c>
      <c r="K862" s="117" t="s">
        <v>1825</v>
      </c>
      <c r="L862" s="116" t="s">
        <v>68</v>
      </c>
    </row>
    <row r="863" spans="1:12" ht="13.8" x14ac:dyDescent="0.25">
      <c r="A863" s="115" t="s">
        <v>62</v>
      </c>
      <c r="B863" s="116">
        <v>3262131</v>
      </c>
      <c r="C863" s="117" t="s">
        <v>63</v>
      </c>
      <c r="D863" s="116" t="s">
        <v>1779</v>
      </c>
      <c r="E863" s="117" t="s">
        <v>135</v>
      </c>
      <c r="F863" s="117" t="s">
        <v>1826</v>
      </c>
      <c r="G863" s="116">
        <v>1</v>
      </c>
      <c r="H863" s="118">
        <v>16.576000000000001</v>
      </c>
      <c r="I863" s="118">
        <v>54</v>
      </c>
      <c r="J863" s="119">
        <v>2965</v>
      </c>
      <c r="K863" s="117" t="s">
        <v>1827</v>
      </c>
      <c r="L863" s="116" t="s">
        <v>68</v>
      </c>
    </row>
    <row r="864" spans="1:12" ht="13.8" x14ac:dyDescent="0.25">
      <c r="A864" s="115" t="s">
        <v>62</v>
      </c>
      <c r="B864" s="116">
        <v>3262132</v>
      </c>
      <c r="C864" s="117" t="s">
        <v>63</v>
      </c>
      <c r="D864" s="116" t="s">
        <v>1779</v>
      </c>
      <c r="E864" s="117" t="s">
        <v>138</v>
      </c>
      <c r="F864" s="117" t="s">
        <v>1828</v>
      </c>
      <c r="G864" s="116">
        <v>1</v>
      </c>
      <c r="H864" s="118">
        <v>18.082999999999998</v>
      </c>
      <c r="I864" s="118">
        <v>78</v>
      </c>
      <c r="J864" s="119">
        <v>4194</v>
      </c>
      <c r="K864" s="117" t="s">
        <v>1829</v>
      </c>
      <c r="L864" s="116" t="s">
        <v>68</v>
      </c>
    </row>
    <row r="865" spans="1:12" ht="13.8" x14ac:dyDescent="0.25">
      <c r="A865" s="115" t="s">
        <v>62</v>
      </c>
      <c r="B865" s="116">
        <v>3262133</v>
      </c>
      <c r="C865" s="117" t="s">
        <v>63</v>
      </c>
      <c r="D865" s="116" t="s">
        <v>1779</v>
      </c>
      <c r="E865" s="117" t="s">
        <v>141</v>
      </c>
      <c r="F865" s="117" t="s">
        <v>1830</v>
      </c>
      <c r="G865" s="116">
        <v>1</v>
      </c>
      <c r="H865" s="118">
        <v>18.082999999999998</v>
      </c>
      <c r="I865" s="118">
        <v>59</v>
      </c>
      <c r="J865" s="119">
        <v>3486</v>
      </c>
      <c r="K865" s="117" t="s">
        <v>1831</v>
      </c>
      <c r="L865" s="116" t="s">
        <v>68</v>
      </c>
    </row>
    <row r="866" spans="1:12" ht="13.8" x14ac:dyDescent="0.25">
      <c r="A866" s="115" t="s">
        <v>62</v>
      </c>
      <c r="B866" s="116">
        <v>3031088</v>
      </c>
      <c r="C866" s="117" t="s">
        <v>63</v>
      </c>
      <c r="D866" s="116" t="s">
        <v>1779</v>
      </c>
      <c r="E866" s="117" t="s">
        <v>144</v>
      </c>
      <c r="F866" s="117" t="s">
        <v>1832</v>
      </c>
      <c r="G866" s="116">
        <v>1</v>
      </c>
      <c r="H866" s="118">
        <v>26.998999999999999</v>
      </c>
      <c r="I866" s="118">
        <v>53</v>
      </c>
      <c r="J866" s="119">
        <v>3899</v>
      </c>
      <c r="K866" s="117" t="s">
        <v>1833</v>
      </c>
      <c r="L866" s="116"/>
    </row>
    <row r="867" spans="1:12" ht="13.8" x14ac:dyDescent="0.25">
      <c r="A867" s="115" t="s">
        <v>62</v>
      </c>
      <c r="B867" s="116">
        <v>3031089</v>
      </c>
      <c r="C867" s="117" t="s">
        <v>63</v>
      </c>
      <c r="D867" s="116" t="s">
        <v>1779</v>
      </c>
      <c r="E867" s="117" t="s">
        <v>147</v>
      </c>
      <c r="F867" s="117" t="s">
        <v>1834</v>
      </c>
      <c r="G867" s="116">
        <v>1</v>
      </c>
      <c r="H867" s="118">
        <v>26.998999999999999</v>
      </c>
      <c r="I867" s="118">
        <v>53</v>
      </c>
      <c r="J867" s="119">
        <v>3899</v>
      </c>
      <c r="K867" s="117" t="s">
        <v>1835</v>
      </c>
      <c r="L867" s="116"/>
    </row>
    <row r="868" spans="1:12" ht="13.8" x14ac:dyDescent="0.25">
      <c r="A868" s="115" t="s">
        <v>62</v>
      </c>
      <c r="B868" s="116">
        <v>3031090</v>
      </c>
      <c r="C868" s="117" t="s">
        <v>63</v>
      </c>
      <c r="D868" s="116" t="s">
        <v>1779</v>
      </c>
      <c r="E868" s="117" t="s">
        <v>150</v>
      </c>
      <c r="F868" s="117" t="s">
        <v>1836</v>
      </c>
      <c r="G868" s="116">
        <v>1</v>
      </c>
      <c r="H868" s="118">
        <v>13.707000000000001</v>
      </c>
      <c r="I868" s="118">
        <v>57</v>
      </c>
      <c r="J868" s="119">
        <v>3747</v>
      </c>
      <c r="K868" s="117" t="s">
        <v>1837</v>
      </c>
      <c r="L868" s="116"/>
    </row>
    <row r="869" spans="1:12" ht="13.8" x14ac:dyDescent="0.25">
      <c r="A869" s="115" t="s">
        <v>62</v>
      </c>
      <c r="B869" s="116">
        <v>3262134</v>
      </c>
      <c r="C869" s="117" t="s">
        <v>63</v>
      </c>
      <c r="D869" s="116" t="s">
        <v>1779</v>
      </c>
      <c r="E869" s="117" t="s">
        <v>153</v>
      </c>
      <c r="F869" s="117" t="s">
        <v>1838</v>
      </c>
      <c r="G869" s="116">
        <v>1</v>
      </c>
      <c r="H869" s="118">
        <v>7.5350000000000001</v>
      </c>
      <c r="I869" s="118">
        <v>56</v>
      </c>
      <c r="J869" s="119">
        <v>3884</v>
      </c>
      <c r="K869" s="117" t="s">
        <v>960</v>
      </c>
      <c r="L869" s="116" t="s">
        <v>68</v>
      </c>
    </row>
    <row r="870" spans="1:12" ht="13.8" x14ac:dyDescent="0.25">
      <c r="A870" s="115" t="s">
        <v>62</v>
      </c>
      <c r="B870" s="116">
        <v>3262135</v>
      </c>
      <c r="C870" s="117" t="s">
        <v>63</v>
      </c>
      <c r="D870" s="116" t="s">
        <v>1779</v>
      </c>
      <c r="E870" s="117" t="s">
        <v>156</v>
      </c>
      <c r="F870" s="117" t="s">
        <v>1839</v>
      </c>
      <c r="G870" s="116">
        <v>1</v>
      </c>
      <c r="H870" s="118">
        <v>9.0419999999999998</v>
      </c>
      <c r="I870" s="118">
        <v>66</v>
      </c>
      <c r="J870" s="119">
        <v>4172</v>
      </c>
      <c r="K870" s="117" t="s">
        <v>962</v>
      </c>
      <c r="L870" s="116" t="s">
        <v>68</v>
      </c>
    </row>
    <row r="871" spans="1:12" ht="13.8" x14ac:dyDescent="0.25">
      <c r="A871" s="115" t="s">
        <v>62</v>
      </c>
      <c r="B871" s="116">
        <v>3262136</v>
      </c>
      <c r="C871" s="117" t="s">
        <v>63</v>
      </c>
      <c r="D871" s="116" t="s">
        <v>1779</v>
      </c>
      <c r="E871" s="117" t="s">
        <v>159</v>
      </c>
      <c r="F871" s="117" t="s">
        <v>1840</v>
      </c>
      <c r="G871" s="116">
        <v>1</v>
      </c>
      <c r="H871" s="118">
        <v>10.548999999999999</v>
      </c>
      <c r="I871" s="118">
        <v>77</v>
      </c>
      <c r="J871" s="119">
        <v>4459</v>
      </c>
      <c r="K871" s="117" t="s">
        <v>964</v>
      </c>
      <c r="L871" s="116" t="s">
        <v>68</v>
      </c>
    </row>
    <row r="872" spans="1:12" ht="13.8" x14ac:dyDescent="0.25">
      <c r="A872" s="115" t="s">
        <v>62</v>
      </c>
      <c r="B872" s="116">
        <v>3031083</v>
      </c>
      <c r="C872" s="117" t="s">
        <v>63</v>
      </c>
      <c r="D872" s="116" t="s">
        <v>1779</v>
      </c>
      <c r="E872" s="117" t="s">
        <v>162</v>
      </c>
      <c r="F872" s="117" t="s">
        <v>1841</v>
      </c>
      <c r="G872" s="116">
        <v>1</v>
      </c>
      <c r="H872" s="118">
        <v>13.707000000000001</v>
      </c>
      <c r="I872" s="118">
        <v>84</v>
      </c>
      <c r="J872" s="119">
        <v>4745</v>
      </c>
      <c r="K872" s="117" t="s">
        <v>966</v>
      </c>
      <c r="L872" s="116"/>
    </row>
    <row r="873" spans="1:12" ht="13.8" x14ac:dyDescent="0.25">
      <c r="A873" s="115" t="s">
        <v>62</v>
      </c>
      <c r="B873" s="116">
        <v>3262137</v>
      </c>
      <c r="C873" s="117" t="s">
        <v>63</v>
      </c>
      <c r="D873" s="116" t="s">
        <v>1779</v>
      </c>
      <c r="E873" s="117" t="s">
        <v>168</v>
      </c>
      <c r="F873" s="117" t="s">
        <v>1842</v>
      </c>
      <c r="G873" s="116">
        <v>1</v>
      </c>
      <c r="H873" s="118">
        <v>13.563000000000001</v>
      </c>
      <c r="I873" s="118">
        <v>98</v>
      </c>
      <c r="J873" s="119">
        <v>5036</v>
      </c>
      <c r="K873" s="117" t="s">
        <v>970</v>
      </c>
      <c r="L873" s="116" t="s">
        <v>68</v>
      </c>
    </row>
    <row r="874" spans="1:12" ht="13.8" x14ac:dyDescent="0.25">
      <c r="A874" s="115" t="s">
        <v>62</v>
      </c>
      <c r="B874" s="116">
        <v>3262138</v>
      </c>
      <c r="C874" s="117" t="s">
        <v>63</v>
      </c>
      <c r="D874" s="116" t="s">
        <v>1779</v>
      </c>
      <c r="E874" s="117" t="s">
        <v>171</v>
      </c>
      <c r="F874" s="117" t="s">
        <v>1843</v>
      </c>
      <c r="G874" s="116">
        <v>1</v>
      </c>
      <c r="H874" s="118">
        <v>15.069000000000001</v>
      </c>
      <c r="I874" s="118">
        <v>108</v>
      </c>
      <c r="J874" s="119">
        <v>5323</v>
      </c>
      <c r="K874" s="117" t="s">
        <v>972</v>
      </c>
      <c r="L874" s="116" t="s">
        <v>68</v>
      </c>
    </row>
    <row r="875" spans="1:12" ht="13.8" x14ac:dyDescent="0.25">
      <c r="A875" s="115" t="s">
        <v>62</v>
      </c>
      <c r="B875" s="116">
        <v>3262139</v>
      </c>
      <c r="C875" s="117" t="s">
        <v>63</v>
      </c>
      <c r="D875" s="116" t="s">
        <v>1779</v>
      </c>
      <c r="E875" s="117" t="s">
        <v>174</v>
      </c>
      <c r="F875" s="117" t="s">
        <v>1844</v>
      </c>
      <c r="G875" s="116">
        <v>1</v>
      </c>
      <c r="H875" s="118">
        <v>16.576000000000001</v>
      </c>
      <c r="I875" s="118">
        <v>119</v>
      </c>
      <c r="J875" s="119">
        <v>5611</v>
      </c>
      <c r="K875" s="117" t="s">
        <v>974</v>
      </c>
      <c r="L875" s="116" t="s">
        <v>68</v>
      </c>
    </row>
    <row r="876" spans="1:12" ht="13.8" x14ac:dyDescent="0.25">
      <c r="A876" s="115" t="s">
        <v>62</v>
      </c>
      <c r="B876" s="116">
        <v>3262140</v>
      </c>
      <c r="C876" s="117" t="s">
        <v>63</v>
      </c>
      <c r="D876" s="116" t="s">
        <v>1779</v>
      </c>
      <c r="E876" s="117" t="s">
        <v>177</v>
      </c>
      <c r="F876" s="117" t="s">
        <v>1845</v>
      </c>
      <c r="G876" s="116">
        <v>1</v>
      </c>
      <c r="H876" s="118">
        <v>18.082999999999998</v>
      </c>
      <c r="I876" s="118">
        <v>129</v>
      </c>
      <c r="J876" s="119">
        <v>5897</v>
      </c>
      <c r="K876" s="117" t="s">
        <v>976</v>
      </c>
      <c r="L876" s="116" t="s">
        <v>68</v>
      </c>
    </row>
    <row r="877" spans="1:12" ht="13.8" x14ac:dyDescent="0.25">
      <c r="A877" s="115" t="s">
        <v>62</v>
      </c>
      <c r="B877" s="116">
        <v>3262141</v>
      </c>
      <c r="C877" s="117" t="s">
        <v>63</v>
      </c>
      <c r="D877" s="116" t="s">
        <v>1779</v>
      </c>
      <c r="E877" s="117" t="s">
        <v>183</v>
      </c>
      <c r="F877" s="117" t="s">
        <v>1846</v>
      </c>
      <c r="G877" s="116">
        <v>1</v>
      </c>
      <c r="H877" s="118">
        <v>9.0419999999999998</v>
      </c>
      <c r="I877" s="118">
        <v>25</v>
      </c>
      <c r="J877" s="119">
        <v>1839</v>
      </c>
      <c r="K877" s="117" t="s">
        <v>1847</v>
      </c>
      <c r="L877" s="116" t="s">
        <v>68</v>
      </c>
    </row>
    <row r="878" spans="1:12" ht="13.8" x14ac:dyDescent="0.25">
      <c r="A878" s="115" t="s">
        <v>62</v>
      </c>
      <c r="B878" s="116">
        <v>3262142</v>
      </c>
      <c r="C878" s="117" t="s">
        <v>63</v>
      </c>
      <c r="D878" s="116" t="s">
        <v>1779</v>
      </c>
      <c r="E878" s="117" t="s">
        <v>186</v>
      </c>
      <c r="F878" s="117" t="s">
        <v>1848</v>
      </c>
      <c r="G878" s="116">
        <v>1</v>
      </c>
      <c r="H878" s="118">
        <v>9.0419999999999998</v>
      </c>
      <c r="I878" s="118">
        <v>25</v>
      </c>
      <c r="J878" s="119">
        <v>1839</v>
      </c>
      <c r="K878" s="117" t="s">
        <v>1849</v>
      </c>
      <c r="L878" s="116" t="s">
        <v>68</v>
      </c>
    </row>
    <row r="879" spans="1:12" ht="13.8" x14ac:dyDescent="0.25">
      <c r="A879" s="115" t="s">
        <v>62</v>
      </c>
      <c r="B879" s="116">
        <v>3262143</v>
      </c>
      <c r="C879" s="117" t="s">
        <v>63</v>
      </c>
      <c r="D879" s="116" t="s">
        <v>1779</v>
      </c>
      <c r="E879" s="117" t="s">
        <v>189</v>
      </c>
      <c r="F879" s="117" t="s">
        <v>1850</v>
      </c>
      <c r="G879" s="116">
        <v>1</v>
      </c>
      <c r="H879" s="118">
        <v>10.548999999999999</v>
      </c>
      <c r="I879" s="118">
        <v>29</v>
      </c>
      <c r="J879" s="119">
        <v>1945</v>
      </c>
      <c r="K879" s="117" t="s">
        <v>1851</v>
      </c>
      <c r="L879" s="116" t="s">
        <v>68</v>
      </c>
    </row>
    <row r="880" spans="1:12" ht="13.8" x14ac:dyDescent="0.25">
      <c r="A880" s="115" t="s">
        <v>62</v>
      </c>
      <c r="B880" s="116">
        <v>3262144</v>
      </c>
      <c r="C880" s="117" t="s">
        <v>63</v>
      </c>
      <c r="D880" s="116" t="s">
        <v>1779</v>
      </c>
      <c r="E880" s="117" t="s">
        <v>192</v>
      </c>
      <c r="F880" s="117" t="s">
        <v>1852</v>
      </c>
      <c r="G880" s="116">
        <v>1</v>
      </c>
      <c r="H880" s="118">
        <v>10.548999999999999</v>
      </c>
      <c r="I880" s="118">
        <v>29</v>
      </c>
      <c r="J880" s="119">
        <v>1945</v>
      </c>
      <c r="K880" s="117" t="s">
        <v>1853</v>
      </c>
      <c r="L880" s="116" t="s">
        <v>68</v>
      </c>
    </row>
    <row r="881" spans="1:12" ht="13.8" x14ac:dyDescent="0.25">
      <c r="A881" s="115" t="s">
        <v>62</v>
      </c>
      <c r="B881" s="116">
        <v>3031091</v>
      </c>
      <c r="C881" s="117" t="s">
        <v>63</v>
      </c>
      <c r="D881" s="116" t="s">
        <v>1779</v>
      </c>
      <c r="E881" s="117" t="s">
        <v>195</v>
      </c>
      <c r="F881" s="117" t="s">
        <v>1854</v>
      </c>
      <c r="G881" s="116">
        <v>1</v>
      </c>
      <c r="H881" s="118">
        <v>13.707000000000001</v>
      </c>
      <c r="I881" s="118">
        <v>30</v>
      </c>
      <c r="J881" s="119">
        <v>2050</v>
      </c>
      <c r="K881" s="117" t="s">
        <v>1855</v>
      </c>
      <c r="L881" s="116"/>
    </row>
    <row r="882" spans="1:12" ht="13.8" x14ac:dyDescent="0.25">
      <c r="A882" s="115" t="s">
        <v>62</v>
      </c>
      <c r="B882" s="116">
        <v>3031092</v>
      </c>
      <c r="C882" s="117" t="s">
        <v>63</v>
      </c>
      <c r="D882" s="116" t="s">
        <v>1779</v>
      </c>
      <c r="E882" s="117" t="s">
        <v>198</v>
      </c>
      <c r="F882" s="117" t="s">
        <v>1856</v>
      </c>
      <c r="G882" s="116">
        <v>1</v>
      </c>
      <c r="H882" s="118">
        <v>13.707000000000001</v>
      </c>
      <c r="I882" s="118">
        <v>30</v>
      </c>
      <c r="J882" s="119">
        <v>2050</v>
      </c>
      <c r="K882" s="117" t="s">
        <v>1857</v>
      </c>
      <c r="L882" s="116"/>
    </row>
    <row r="883" spans="1:12" ht="13.8" x14ac:dyDescent="0.25">
      <c r="A883" s="115" t="s">
        <v>62</v>
      </c>
      <c r="B883" s="116">
        <v>3262145</v>
      </c>
      <c r="C883" s="117" t="s">
        <v>63</v>
      </c>
      <c r="D883" s="116" t="s">
        <v>1779</v>
      </c>
      <c r="E883" s="117" t="s">
        <v>201</v>
      </c>
      <c r="F883" s="117" t="s">
        <v>1858</v>
      </c>
      <c r="G883" s="116">
        <v>1</v>
      </c>
      <c r="H883" s="118">
        <v>13.563000000000001</v>
      </c>
      <c r="I883" s="118">
        <v>37</v>
      </c>
      <c r="J883" s="119">
        <v>2433</v>
      </c>
      <c r="K883" s="117" t="s">
        <v>1859</v>
      </c>
      <c r="L883" s="116" t="s">
        <v>68</v>
      </c>
    </row>
    <row r="884" spans="1:12" ht="13.8" x14ac:dyDescent="0.25">
      <c r="A884" s="115" t="s">
        <v>62</v>
      </c>
      <c r="B884" s="116">
        <v>3262146</v>
      </c>
      <c r="C884" s="117" t="s">
        <v>63</v>
      </c>
      <c r="D884" s="116" t="s">
        <v>1779</v>
      </c>
      <c r="E884" s="117" t="s">
        <v>204</v>
      </c>
      <c r="F884" s="117" t="s">
        <v>1860</v>
      </c>
      <c r="G884" s="116">
        <v>1</v>
      </c>
      <c r="H884" s="118">
        <v>15.069000000000001</v>
      </c>
      <c r="I884" s="118">
        <v>41</v>
      </c>
      <c r="J884" s="119">
        <v>2547</v>
      </c>
      <c r="K884" s="117" t="s">
        <v>1861</v>
      </c>
      <c r="L884" s="116" t="s">
        <v>68</v>
      </c>
    </row>
    <row r="885" spans="1:12" ht="13.8" x14ac:dyDescent="0.25">
      <c r="A885" s="115" t="s">
        <v>62</v>
      </c>
      <c r="B885" s="116">
        <v>3262147</v>
      </c>
      <c r="C885" s="117" t="s">
        <v>63</v>
      </c>
      <c r="D885" s="116" t="s">
        <v>1779</v>
      </c>
      <c r="E885" s="117" t="s">
        <v>207</v>
      </c>
      <c r="F885" s="117" t="s">
        <v>1862</v>
      </c>
      <c r="G885" s="116">
        <v>1</v>
      </c>
      <c r="H885" s="118">
        <v>16.576000000000001</v>
      </c>
      <c r="I885" s="118">
        <v>45</v>
      </c>
      <c r="J885" s="119">
        <v>2661</v>
      </c>
      <c r="K885" s="117" t="s">
        <v>1863</v>
      </c>
      <c r="L885" s="116" t="s">
        <v>68</v>
      </c>
    </row>
    <row r="886" spans="1:12" ht="13.8" x14ac:dyDescent="0.25">
      <c r="A886" s="115" t="s">
        <v>62</v>
      </c>
      <c r="B886" s="116">
        <v>3031093</v>
      </c>
      <c r="C886" s="117" t="s">
        <v>63</v>
      </c>
      <c r="D886" s="116" t="s">
        <v>1779</v>
      </c>
      <c r="E886" s="117" t="s">
        <v>210</v>
      </c>
      <c r="F886" s="117" t="s">
        <v>1864</v>
      </c>
      <c r="G886" s="116">
        <v>1</v>
      </c>
      <c r="H886" s="118">
        <v>20.353000000000002</v>
      </c>
      <c r="I886" s="118">
        <v>38</v>
      </c>
      <c r="J886" s="119">
        <v>2774</v>
      </c>
      <c r="K886" s="117" t="s">
        <v>1865</v>
      </c>
      <c r="L886" s="116"/>
    </row>
    <row r="887" spans="1:12" ht="13.8" x14ac:dyDescent="0.25">
      <c r="A887" s="115" t="s">
        <v>62</v>
      </c>
      <c r="B887" s="116">
        <v>3262148</v>
      </c>
      <c r="C887" s="117" t="s">
        <v>63</v>
      </c>
      <c r="D887" s="116" t="s">
        <v>1779</v>
      </c>
      <c r="E887" s="117" t="s">
        <v>213</v>
      </c>
      <c r="F887" s="117" t="s">
        <v>1866</v>
      </c>
      <c r="G887" s="116">
        <v>1</v>
      </c>
      <c r="H887" s="118">
        <v>19.59</v>
      </c>
      <c r="I887" s="118">
        <v>52</v>
      </c>
      <c r="J887" s="119">
        <v>2890</v>
      </c>
      <c r="K887" s="117" t="s">
        <v>1867</v>
      </c>
      <c r="L887" s="116" t="s">
        <v>68</v>
      </c>
    </row>
    <row r="888" spans="1:12" ht="13.8" x14ac:dyDescent="0.25">
      <c r="A888" s="115" t="s">
        <v>62</v>
      </c>
      <c r="B888" s="116">
        <v>3262149</v>
      </c>
      <c r="C888" s="117" t="s">
        <v>63</v>
      </c>
      <c r="D888" s="116" t="s">
        <v>1779</v>
      </c>
      <c r="E888" s="117" t="s">
        <v>216</v>
      </c>
      <c r="F888" s="117" t="s">
        <v>1868</v>
      </c>
      <c r="G888" s="116">
        <v>1</v>
      </c>
      <c r="H888" s="118">
        <v>21.097000000000001</v>
      </c>
      <c r="I888" s="118">
        <v>55</v>
      </c>
      <c r="J888" s="119">
        <v>3004</v>
      </c>
      <c r="K888" s="117" t="s">
        <v>1869</v>
      </c>
      <c r="L888" s="116" t="s">
        <v>68</v>
      </c>
    </row>
    <row r="889" spans="1:12" ht="13.8" x14ac:dyDescent="0.25">
      <c r="A889" s="115" t="s">
        <v>62</v>
      </c>
      <c r="B889" s="116">
        <v>3262150</v>
      </c>
      <c r="C889" s="117" t="s">
        <v>63</v>
      </c>
      <c r="D889" s="116" t="s">
        <v>1779</v>
      </c>
      <c r="E889" s="117" t="s">
        <v>219</v>
      </c>
      <c r="F889" s="117" t="s">
        <v>1870</v>
      </c>
      <c r="G889" s="116">
        <v>1</v>
      </c>
      <c r="H889" s="118">
        <v>22.603999999999999</v>
      </c>
      <c r="I889" s="118">
        <v>59</v>
      </c>
      <c r="J889" s="119">
        <v>3118</v>
      </c>
      <c r="K889" s="117" t="s">
        <v>1871</v>
      </c>
      <c r="L889" s="116" t="s">
        <v>68</v>
      </c>
    </row>
    <row r="890" spans="1:12" ht="13.8" x14ac:dyDescent="0.25">
      <c r="A890" s="115" t="s">
        <v>62</v>
      </c>
      <c r="B890" s="116">
        <v>3262151</v>
      </c>
      <c r="C890" s="117" t="s">
        <v>63</v>
      </c>
      <c r="D890" s="116" t="s">
        <v>1779</v>
      </c>
      <c r="E890" s="117" t="s">
        <v>222</v>
      </c>
      <c r="F890" s="117" t="s">
        <v>1872</v>
      </c>
      <c r="G890" s="116">
        <v>1</v>
      </c>
      <c r="H890" s="118">
        <v>24.111000000000001</v>
      </c>
      <c r="I890" s="118">
        <v>62</v>
      </c>
      <c r="J890" s="119">
        <v>3232</v>
      </c>
      <c r="K890" s="117" t="s">
        <v>1873</v>
      </c>
      <c r="L890" s="116" t="s">
        <v>68</v>
      </c>
    </row>
    <row r="891" spans="1:12" ht="13.8" x14ac:dyDescent="0.25">
      <c r="A891" s="115" t="s">
        <v>62</v>
      </c>
      <c r="B891" s="116">
        <v>3262439</v>
      </c>
      <c r="C891" s="117" t="s">
        <v>225</v>
      </c>
      <c r="D891" s="116" t="s">
        <v>1779</v>
      </c>
      <c r="E891" s="117" t="s">
        <v>226</v>
      </c>
      <c r="F891" s="117" t="s">
        <v>1874</v>
      </c>
      <c r="G891" s="116">
        <v>1</v>
      </c>
      <c r="H891" s="118">
        <v>6.7590000000000003</v>
      </c>
      <c r="I891" s="118">
        <v>31</v>
      </c>
      <c r="J891" s="119">
        <v>1638</v>
      </c>
      <c r="K891" s="117" t="s">
        <v>1875</v>
      </c>
      <c r="L891" s="116" t="s">
        <v>68</v>
      </c>
    </row>
    <row r="892" spans="1:12" ht="13.8" x14ac:dyDescent="0.25">
      <c r="A892" s="115" t="s">
        <v>62</v>
      </c>
      <c r="B892" s="116">
        <v>3262440</v>
      </c>
      <c r="C892" s="117" t="s">
        <v>225</v>
      </c>
      <c r="D892" s="116" t="s">
        <v>1779</v>
      </c>
      <c r="E892" s="117" t="s">
        <v>229</v>
      </c>
      <c r="F892" s="117" t="s">
        <v>1876</v>
      </c>
      <c r="G892" s="116">
        <v>1</v>
      </c>
      <c r="H892" s="118">
        <v>6.7590000000000003</v>
      </c>
      <c r="I892" s="118">
        <v>31</v>
      </c>
      <c r="J892" s="119">
        <v>1638</v>
      </c>
      <c r="K892" s="117" t="s">
        <v>1877</v>
      </c>
      <c r="L892" s="116" t="s">
        <v>68</v>
      </c>
    </row>
    <row r="893" spans="1:12" ht="13.8" x14ac:dyDescent="0.25">
      <c r="A893" s="115" t="s">
        <v>62</v>
      </c>
      <c r="B893" s="116">
        <v>3262346</v>
      </c>
      <c r="C893" s="117" t="s">
        <v>225</v>
      </c>
      <c r="D893" s="116" t="s">
        <v>1779</v>
      </c>
      <c r="E893" s="117" t="s">
        <v>232</v>
      </c>
      <c r="F893" s="117" t="s">
        <v>1878</v>
      </c>
      <c r="G893" s="116">
        <v>1</v>
      </c>
      <c r="H893" s="118">
        <v>9.0120000000000005</v>
      </c>
      <c r="I893" s="118">
        <v>54</v>
      </c>
      <c r="J893" s="119">
        <v>2458</v>
      </c>
      <c r="K893" s="117" t="s">
        <v>1879</v>
      </c>
      <c r="L893" s="116" t="s">
        <v>68</v>
      </c>
    </row>
    <row r="894" spans="1:12" ht="13.8" x14ac:dyDescent="0.25">
      <c r="A894" s="115" t="s">
        <v>62</v>
      </c>
      <c r="B894" s="116">
        <v>3262348</v>
      </c>
      <c r="C894" s="117" t="s">
        <v>225</v>
      </c>
      <c r="D894" s="116" t="s">
        <v>1779</v>
      </c>
      <c r="E894" s="117" t="s">
        <v>235</v>
      </c>
      <c r="F894" s="117" t="s">
        <v>1880</v>
      </c>
      <c r="G894" s="116">
        <v>1</v>
      </c>
      <c r="H894" s="118">
        <v>9.0120000000000005</v>
      </c>
      <c r="I894" s="118">
        <v>54</v>
      </c>
      <c r="J894" s="119">
        <v>2458</v>
      </c>
      <c r="K894" s="117" t="s">
        <v>1881</v>
      </c>
      <c r="L894" s="116" t="s">
        <v>68</v>
      </c>
    </row>
    <row r="895" spans="1:12" ht="13.8" x14ac:dyDescent="0.25">
      <c r="A895" s="115" t="s">
        <v>62</v>
      </c>
      <c r="B895" s="116">
        <v>3262441</v>
      </c>
      <c r="C895" s="117" t="s">
        <v>225</v>
      </c>
      <c r="D895" s="116" t="s">
        <v>1779</v>
      </c>
      <c r="E895" s="117" t="s">
        <v>238</v>
      </c>
      <c r="F895" s="117" t="s">
        <v>1882</v>
      </c>
      <c r="G895" s="116">
        <v>1</v>
      </c>
      <c r="H895" s="118">
        <v>13.518000000000001</v>
      </c>
      <c r="I895" s="118">
        <v>59</v>
      </c>
      <c r="J895" s="119">
        <v>2724</v>
      </c>
      <c r="K895" s="117" t="s">
        <v>1883</v>
      </c>
      <c r="L895" s="116" t="s">
        <v>68</v>
      </c>
    </row>
    <row r="896" spans="1:12" ht="13.8" x14ac:dyDescent="0.25">
      <c r="A896" s="115" t="s">
        <v>62</v>
      </c>
      <c r="B896" s="116">
        <v>3262442</v>
      </c>
      <c r="C896" s="117" t="s">
        <v>225</v>
      </c>
      <c r="D896" s="116" t="s">
        <v>1779</v>
      </c>
      <c r="E896" s="117" t="s">
        <v>241</v>
      </c>
      <c r="F896" s="117" t="s">
        <v>1884</v>
      </c>
      <c r="G896" s="116">
        <v>1</v>
      </c>
      <c r="H896" s="118">
        <v>13.518000000000001</v>
      </c>
      <c r="I896" s="118">
        <v>78</v>
      </c>
      <c r="J896" s="119">
        <v>3520</v>
      </c>
      <c r="K896" s="117" t="s">
        <v>1885</v>
      </c>
      <c r="L896" s="116" t="s">
        <v>68</v>
      </c>
    </row>
    <row r="897" spans="1:12" ht="13.8" x14ac:dyDescent="0.25">
      <c r="A897" s="115" t="s">
        <v>62</v>
      </c>
      <c r="B897" s="116">
        <v>3262443</v>
      </c>
      <c r="C897" s="117" t="s">
        <v>225</v>
      </c>
      <c r="D897" s="116" t="s">
        <v>1779</v>
      </c>
      <c r="E897" s="117" t="s">
        <v>244</v>
      </c>
      <c r="F897" s="117" t="s">
        <v>1886</v>
      </c>
      <c r="G897" s="116">
        <v>1</v>
      </c>
      <c r="H897" s="118">
        <v>15.02</v>
      </c>
      <c r="I897" s="118">
        <v>84</v>
      </c>
      <c r="J897" s="119">
        <v>2921</v>
      </c>
      <c r="K897" s="117" t="s">
        <v>1887</v>
      </c>
      <c r="L897" s="116" t="s">
        <v>68</v>
      </c>
    </row>
    <row r="898" spans="1:12" ht="13.8" x14ac:dyDescent="0.25">
      <c r="A898" s="115" t="s">
        <v>62</v>
      </c>
      <c r="B898" s="116">
        <v>3262444</v>
      </c>
      <c r="C898" s="117" t="s">
        <v>225</v>
      </c>
      <c r="D898" s="116" t="s">
        <v>1779</v>
      </c>
      <c r="E898" s="117" t="s">
        <v>247</v>
      </c>
      <c r="F898" s="117" t="s">
        <v>1888</v>
      </c>
      <c r="G898" s="116">
        <v>1</v>
      </c>
      <c r="H898" s="118">
        <v>0.81499999999999995</v>
      </c>
      <c r="I898" s="118">
        <v>5</v>
      </c>
      <c r="J898" s="119">
        <v>772</v>
      </c>
      <c r="K898" s="117" t="s">
        <v>1889</v>
      </c>
      <c r="L898" s="116" t="s">
        <v>68</v>
      </c>
    </row>
    <row r="899" spans="1:12" ht="13.8" x14ac:dyDescent="0.25">
      <c r="A899" s="115" t="s">
        <v>62</v>
      </c>
      <c r="B899" s="116">
        <v>3262445</v>
      </c>
      <c r="C899" s="117" t="s">
        <v>225</v>
      </c>
      <c r="D899" s="116" t="s">
        <v>1779</v>
      </c>
      <c r="E899" s="117" t="s">
        <v>250</v>
      </c>
      <c r="F899" s="117" t="s">
        <v>1890</v>
      </c>
      <c r="G899" s="116">
        <v>1</v>
      </c>
      <c r="H899" s="118">
        <v>6.7590000000000003</v>
      </c>
      <c r="I899" s="118">
        <v>41</v>
      </c>
      <c r="J899" s="119">
        <v>2100</v>
      </c>
      <c r="K899" s="117" t="s">
        <v>1891</v>
      </c>
      <c r="L899" s="116" t="s">
        <v>68</v>
      </c>
    </row>
    <row r="900" spans="1:12" ht="13.8" x14ac:dyDescent="0.25">
      <c r="A900" s="115" t="s">
        <v>62</v>
      </c>
      <c r="B900" s="116">
        <v>3262446</v>
      </c>
      <c r="C900" s="117" t="s">
        <v>225</v>
      </c>
      <c r="D900" s="116" t="s">
        <v>1779</v>
      </c>
      <c r="E900" s="117" t="s">
        <v>165</v>
      </c>
      <c r="F900" s="117" t="s">
        <v>1892</v>
      </c>
      <c r="G900" s="116">
        <v>1</v>
      </c>
      <c r="H900" s="118">
        <v>9.0120000000000005</v>
      </c>
      <c r="I900" s="118">
        <v>66</v>
      </c>
      <c r="J900" s="119">
        <v>3727</v>
      </c>
      <c r="K900" s="117" t="s">
        <v>968</v>
      </c>
      <c r="L900" s="116" t="s">
        <v>68</v>
      </c>
    </row>
    <row r="901" spans="1:12" ht="13.8" x14ac:dyDescent="0.25">
      <c r="A901" s="115" t="s">
        <v>62</v>
      </c>
      <c r="B901" s="116">
        <v>3262447</v>
      </c>
      <c r="C901" s="117" t="s">
        <v>253</v>
      </c>
      <c r="D901" s="116" t="s">
        <v>1779</v>
      </c>
      <c r="E901" s="117" t="s">
        <v>254</v>
      </c>
      <c r="F901" s="117" t="s">
        <v>1893</v>
      </c>
      <c r="G901" s="116">
        <v>1</v>
      </c>
      <c r="H901" s="118">
        <v>1.611</v>
      </c>
      <c r="I901" s="118">
        <v>16.25</v>
      </c>
      <c r="J901" s="119">
        <v>1032</v>
      </c>
      <c r="K901" s="117" t="s">
        <v>1894</v>
      </c>
      <c r="L901" s="116" t="s">
        <v>68</v>
      </c>
    </row>
    <row r="902" spans="1:12" ht="13.8" x14ac:dyDescent="0.25">
      <c r="A902" s="115" t="s">
        <v>62</v>
      </c>
      <c r="B902" s="116">
        <v>3262448</v>
      </c>
      <c r="C902" s="117" t="s">
        <v>253</v>
      </c>
      <c r="D902" s="116" t="s">
        <v>1779</v>
      </c>
      <c r="E902" s="117" t="s">
        <v>257</v>
      </c>
      <c r="F902" s="117" t="s">
        <v>1895</v>
      </c>
      <c r="G902" s="116">
        <v>1</v>
      </c>
      <c r="H902" s="118">
        <v>1.611</v>
      </c>
      <c r="I902" s="118">
        <v>16.25</v>
      </c>
      <c r="J902" s="119">
        <v>1032</v>
      </c>
      <c r="K902" s="117" t="s">
        <v>1896</v>
      </c>
      <c r="L902" s="116" t="s">
        <v>68</v>
      </c>
    </row>
    <row r="903" spans="1:12" ht="13.8" x14ac:dyDescent="0.25">
      <c r="A903" s="115" t="s">
        <v>62</v>
      </c>
      <c r="B903" s="116">
        <v>3262449</v>
      </c>
      <c r="C903" s="117" t="s">
        <v>253</v>
      </c>
      <c r="D903" s="116" t="s">
        <v>1779</v>
      </c>
      <c r="E903" s="117" t="s">
        <v>260</v>
      </c>
      <c r="F903" s="117" t="s">
        <v>1897</v>
      </c>
      <c r="G903" s="116">
        <v>1</v>
      </c>
      <c r="H903" s="118">
        <v>2.4169999999999998</v>
      </c>
      <c r="I903" s="118">
        <v>23</v>
      </c>
      <c r="J903" s="119">
        <v>1086</v>
      </c>
      <c r="K903" s="117" t="s">
        <v>1898</v>
      </c>
      <c r="L903" s="116" t="s">
        <v>68</v>
      </c>
    </row>
    <row r="904" spans="1:12" ht="13.8" x14ac:dyDescent="0.25">
      <c r="A904" s="115" t="s">
        <v>62</v>
      </c>
      <c r="B904" s="116">
        <v>3262450</v>
      </c>
      <c r="C904" s="117" t="s">
        <v>253</v>
      </c>
      <c r="D904" s="116" t="s">
        <v>1779</v>
      </c>
      <c r="E904" s="117" t="s">
        <v>263</v>
      </c>
      <c r="F904" s="117" t="s">
        <v>1899</v>
      </c>
      <c r="G904" s="116">
        <v>1</v>
      </c>
      <c r="H904" s="118">
        <v>2.6850000000000001</v>
      </c>
      <c r="I904" s="118">
        <v>3</v>
      </c>
      <c r="J904" s="119">
        <v>1148</v>
      </c>
      <c r="K904" s="117" t="s">
        <v>1900</v>
      </c>
      <c r="L904" s="116" t="s">
        <v>68</v>
      </c>
    </row>
    <row r="905" spans="1:12" ht="13.8" x14ac:dyDescent="0.25">
      <c r="A905" s="115" t="s">
        <v>62</v>
      </c>
      <c r="B905" s="116">
        <v>3262453</v>
      </c>
      <c r="C905" s="117" t="s">
        <v>253</v>
      </c>
      <c r="D905" s="116" t="s">
        <v>1779</v>
      </c>
      <c r="E905" s="117" t="s">
        <v>266</v>
      </c>
      <c r="F905" s="117" t="s">
        <v>1901</v>
      </c>
      <c r="G905" s="116">
        <v>1</v>
      </c>
      <c r="H905" s="118">
        <v>1.583</v>
      </c>
      <c r="I905" s="118">
        <v>16</v>
      </c>
      <c r="J905" s="119">
        <v>930</v>
      </c>
      <c r="K905" s="117" t="s">
        <v>1902</v>
      </c>
      <c r="L905" s="116" t="s">
        <v>68</v>
      </c>
    </row>
    <row r="906" spans="1:12" ht="13.8" x14ac:dyDescent="0.25">
      <c r="A906" s="115" t="s">
        <v>62</v>
      </c>
      <c r="B906" s="116">
        <v>3262152</v>
      </c>
      <c r="C906" s="117" t="s">
        <v>269</v>
      </c>
      <c r="D906" s="116" t="s">
        <v>1779</v>
      </c>
      <c r="E906" s="117" t="s">
        <v>270</v>
      </c>
      <c r="F906" s="117" t="s">
        <v>1903</v>
      </c>
      <c r="G906" s="116">
        <v>1</v>
      </c>
      <c r="H906" s="118">
        <v>12.055999999999999</v>
      </c>
      <c r="I906" s="118">
        <v>46</v>
      </c>
      <c r="J906" s="119">
        <v>3378</v>
      </c>
      <c r="K906" s="117" t="s">
        <v>1904</v>
      </c>
      <c r="L906" s="116" t="s">
        <v>68</v>
      </c>
    </row>
    <row r="907" spans="1:12" ht="13.8" x14ac:dyDescent="0.25">
      <c r="A907" s="115" t="s">
        <v>62</v>
      </c>
      <c r="B907" s="116">
        <v>3262153</v>
      </c>
      <c r="C907" s="117" t="s">
        <v>269</v>
      </c>
      <c r="D907" s="116" t="s">
        <v>1779</v>
      </c>
      <c r="E907" s="117" t="s">
        <v>273</v>
      </c>
      <c r="F907" s="117" t="s">
        <v>1905</v>
      </c>
      <c r="G907" s="116">
        <v>1</v>
      </c>
      <c r="H907" s="118">
        <v>12.055999999999999</v>
      </c>
      <c r="I907" s="118">
        <v>46</v>
      </c>
      <c r="J907" s="119">
        <v>3378</v>
      </c>
      <c r="K907" s="117" t="s">
        <v>1906</v>
      </c>
      <c r="L907" s="116" t="s">
        <v>68</v>
      </c>
    </row>
    <row r="908" spans="1:12" ht="13.8" x14ac:dyDescent="0.25">
      <c r="A908" s="115" t="s">
        <v>62</v>
      </c>
      <c r="B908" s="116">
        <v>3262154</v>
      </c>
      <c r="C908" s="117" t="s">
        <v>269</v>
      </c>
      <c r="D908" s="116" t="s">
        <v>1779</v>
      </c>
      <c r="E908" s="117" t="s">
        <v>276</v>
      </c>
      <c r="F908" s="117" t="s">
        <v>1907</v>
      </c>
      <c r="G908" s="116">
        <v>1</v>
      </c>
      <c r="H908" s="118">
        <v>16.146000000000001</v>
      </c>
      <c r="I908" s="118">
        <v>56</v>
      </c>
      <c r="J908" s="119">
        <v>3449</v>
      </c>
      <c r="K908" s="117" t="s">
        <v>1908</v>
      </c>
      <c r="L908" s="116" t="s">
        <v>68</v>
      </c>
    </row>
    <row r="909" spans="1:12" ht="13.8" x14ac:dyDescent="0.25">
      <c r="A909" s="115" t="s">
        <v>62</v>
      </c>
      <c r="B909" s="116">
        <v>3188188</v>
      </c>
      <c r="C909" s="117" t="s">
        <v>269</v>
      </c>
      <c r="D909" s="116" t="s">
        <v>1779</v>
      </c>
      <c r="E909" s="117" t="s">
        <v>180</v>
      </c>
      <c r="F909" s="117" t="s">
        <v>1909</v>
      </c>
      <c r="G909" s="116">
        <v>1</v>
      </c>
      <c r="H909" s="118">
        <v>10</v>
      </c>
      <c r="I909" s="118">
        <v>30</v>
      </c>
      <c r="J909" s="119">
        <v>3150</v>
      </c>
      <c r="K909" s="117" t="s">
        <v>978</v>
      </c>
      <c r="L909" s="116" t="s">
        <v>68</v>
      </c>
    </row>
    <row r="910" spans="1:12" ht="13.8" x14ac:dyDescent="0.25">
      <c r="A910" s="115" t="s">
        <v>62</v>
      </c>
      <c r="B910" s="116">
        <v>3262155</v>
      </c>
      <c r="C910" s="117" t="s">
        <v>269</v>
      </c>
      <c r="D910" s="116" t="s">
        <v>1779</v>
      </c>
      <c r="E910" s="117" t="s">
        <v>279</v>
      </c>
      <c r="F910" s="117" t="s">
        <v>1910</v>
      </c>
      <c r="G910" s="116">
        <v>1</v>
      </c>
      <c r="H910" s="118">
        <v>9.0419999999999998</v>
      </c>
      <c r="I910" s="118">
        <v>25</v>
      </c>
      <c r="J910" s="119">
        <v>1828</v>
      </c>
      <c r="K910" s="117" t="s">
        <v>1911</v>
      </c>
      <c r="L910" s="116" t="s">
        <v>68</v>
      </c>
    </row>
    <row r="911" spans="1:12" ht="13.8" x14ac:dyDescent="0.25">
      <c r="A911" s="115" t="s">
        <v>62</v>
      </c>
      <c r="B911" s="116">
        <v>3262156</v>
      </c>
      <c r="C911" s="117" t="s">
        <v>269</v>
      </c>
      <c r="D911" s="116" t="s">
        <v>1779</v>
      </c>
      <c r="E911" s="117" t="s">
        <v>282</v>
      </c>
      <c r="F911" s="117" t="s">
        <v>1912</v>
      </c>
      <c r="G911" s="116">
        <v>1</v>
      </c>
      <c r="H911" s="118">
        <v>9.0419999999999998</v>
      </c>
      <c r="I911" s="118">
        <v>25</v>
      </c>
      <c r="J911" s="119">
        <v>1828</v>
      </c>
      <c r="K911" s="117" t="s">
        <v>1913</v>
      </c>
      <c r="L911" s="116" t="s">
        <v>68</v>
      </c>
    </row>
    <row r="912" spans="1:12" ht="13.8" x14ac:dyDescent="0.25">
      <c r="A912" s="115" t="s">
        <v>62</v>
      </c>
      <c r="B912" s="116">
        <v>3262157</v>
      </c>
      <c r="C912" s="117" t="s">
        <v>269</v>
      </c>
      <c r="D912" s="116" t="s">
        <v>1779</v>
      </c>
      <c r="E912" s="117" t="s">
        <v>285</v>
      </c>
      <c r="F912" s="117" t="s">
        <v>1914</v>
      </c>
      <c r="G912" s="116">
        <v>1</v>
      </c>
      <c r="H912" s="118">
        <v>10.548999999999999</v>
      </c>
      <c r="I912" s="118">
        <v>28</v>
      </c>
      <c r="J912" s="119">
        <v>1930</v>
      </c>
      <c r="K912" s="117" t="s">
        <v>1915</v>
      </c>
      <c r="L912" s="116" t="s">
        <v>68</v>
      </c>
    </row>
    <row r="913" spans="1:12" ht="13.8" x14ac:dyDescent="0.25">
      <c r="A913" s="115" t="s">
        <v>62</v>
      </c>
      <c r="B913" s="116">
        <v>3262158</v>
      </c>
      <c r="C913" s="117" t="s">
        <v>269</v>
      </c>
      <c r="D913" s="116" t="s">
        <v>1779</v>
      </c>
      <c r="E913" s="117" t="s">
        <v>288</v>
      </c>
      <c r="F913" s="117" t="s">
        <v>1916</v>
      </c>
      <c r="G913" s="116">
        <v>1</v>
      </c>
      <c r="H913" s="118">
        <v>10.548999999999999</v>
      </c>
      <c r="I913" s="118">
        <v>28</v>
      </c>
      <c r="J913" s="119">
        <v>1930</v>
      </c>
      <c r="K913" s="117" t="s">
        <v>1917</v>
      </c>
      <c r="L913" s="116" t="s">
        <v>68</v>
      </c>
    </row>
    <row r="914" spans="1:12" ht="13.8" x14ac:dyDescent="0.25">
      <c r="A914" s="115" t="s">
        <v>62</v>
      </c>
      <c r="B914" s="116">
        <v>3031095</v>
      </c>
      <c r="C914" s="117" t="s">
        <v>269</v>
      </c>
      <c r="D914" s="116" t="s">
        <v>1779</v>
      </c>
      <c r="E914" s="117" t="s">
        <v>291</v>
      </c>
      <c r="F914" s="117" t="s">
        <v>1918</v>
      </c>
      <c r="G914" s="116">
        <v>1</v>
      </c>
      <c r="H914" s="118">
        <v>13.292</v>
      </c>
      <c r="I914" s="118">
        <v>29</v>
      </c>
      <c r="J914" s="119">
        <v>2033</v>
      </c>
      <c r="K914" s="117" t="s">
        <v>1919</v>
      </c>
      <c r="L914" s="116"/>
    </row>
    <row r="915" spans="1:12" ht="13.8" x14ac:dyDescent="0.25">
      <c r="A915" s="115" t="s">
        <v>62</v>
      </c>
      <c r="B915" s="116">
        <v>3262159</v>
      </c>
      <c r="C915" s="117" t="s">
        <v>269</v>
      </c>
      <c r="D915" s="116" t="s">
        <v>1779</v>
      </c>
      <c r="E915" s="117" t="s">
        <v>294</v>
      </c>
      <c r="F915" s="117" t="s">
        <v>1920</v>
      </c>
      <c r="G915" s="116">
        <v>1</v>
      </c>
      <c r="H915" s="118">
        <v>12.055999999999999</v>
      </c>
      <c r="I915" s="118">
        <v>32</v>
      </c>
      <c r="J915" s="119">
        <v>2033</v>
      </c>
      <c r="K915" s="117" t="s">
        <v>1921</v>
      </c>
      <c r="L915" s="116" t="s">
        <v>68</v>
      </c>
    </row>
    <row r="916" spans="1:12" ht="13.8" x14ac:dyDescent="0.25">
      <c r="A916" s="115" t="s">
        <v>62</v>
      </c>
      <c r="B916" s="116">
        <v>3262160</v>
      </c>
      <c r="C916" s="117" t="s">
        <v>269</v>
      </c>
      <c r="D916" s="116" t="s">
        <v>1779</v>
      </c>
      <c r="E916" s="117" t="s">
        <v>297</v>
      </c>
      <c r="F916" s="117" t="s">
        <v>1922</v>
      </c>
      <c r="G916" s="116">
        <v>1</v>
      </c>
      <c r="H916" s="118">
        <v>13.563000000000001</v>
      </c>
      <c r="I916" s="118">
        <v>36</v>
      </c>
      <c r="J916" s="119">
        <v>2266</v>
      </c>
      <c r="K916" s="117" t="s">
        <v>1923</v>
      </c>
      <c r="L916" s="116" t="s">
        <v>68</v>
      </c>
    </row>
    <row r="917" spans="1:12" ht="13.8" x14ac:dyDescent="0.25">
      <c r="A917" s="115" t="s">
        <v>62</v>
      </c>
      <c r="B917" s="116">
        <v>3262161</v>
      </c>
      <c r="C917" s="117" t="s">
        <v>269</v>
      </c>
      <c r="D917" s="116" t="s">
        <v>1779</v>
      </c>
      <c r="E917" s="117" t="s">
        <v>300</v>
      </c>
      <c r="F917" s="117" t="s">
        <v>1924</v>
      </c>
      <c r="G917" s="116">
        <v>1</v>
      </c>
      <c r="H917" s="118">
        <v>15.069000000000001</v>
      </c>
      <c r="I917" s="118">
        <v>39</v>
      </c>
      <c r="J917" s="119">
        <v>2369</v>
      </c>
      <c r="K917" s="117" t="s">
        <v>1925</v>
      </c>
      <c r="L917" s="116" t="s">
        <v>68</v>
      </c>
    </row>
    <row r="918" spans="1:12" ht="13.8" x14ac:dyDescent="0.25">
      <c r="A918" s="115" t="s">
        <v>62</v>
      </c>
      <c r="B918" s="116">
        <v>3262162</v>
      </c>
      <c r="C918" s="117" t="s">
        <v>269</v>
      </c>
      <c r="D918" s="116" t="s">
        <v>1779</v>
      </c>
      <c r="E918" s="117" t="s">
        <v>303</v>
      </c>
      <c r="F918" s="117" t="s">
        <v>1926</v>
      </c>
      <c r="G918" s="116">
        <v>1</v>
      </c>
      <c r="H918" s="118">
        <v>16.576000000000001</v>
      </c>
      <c r="I918" s="118">
        <v>42</v>
      </c>
      <c r="J918" s="119">
        <v>2474</v>
      </c>
      <c r="K918" s="117" t="s">
        <v>1927</v>
      </c>
      <c r="L918" s="116" t="s">
        <v>68</v>
      </c>
    </row>
    <row r="919" spans="1:12" ht="13.8" x14ac:dyDescent="0.25">
      <c r="A919" s="115" t="s">
        <v>62</v>
      </c>
      <c r="B919" s="116">
        <v>3262163</v>
      </c>
      <c r="C919" s="117" t="s">
        <v>269</v>
      </c>
      <c r="D919" s="116" t="s">
        <v>1779</v>
      </c>
      <c r="E919" s="117" t="s">
        <v>306</v>
      </c>
      <c r="F919" s="117" t="s">
        <v>1928</v>
      </c>
      <c r="G919" s="116">
        <v>1</v>
      </c>
      <c r="H919" s="118">
        <v>18.082999999999998</v>
      </c>
      <c r="I919" s="118">
        <v>45</v>
      </c>
      <c r="J919" s="119">
        <v>2578</v>
      </c>
      <c r="K919" s="117" t="s">
        <v>1929</v>
      </c>
      <c r="L919" s="116" t="s">
        <v>68</v>
      </c>
    </row>
    <row r="920" spans="1:12" ht="13.8" x14ac:dyDescent="0.25">
      <c r="A920" s="115" t="s">
        <v>62</v>
      </c>
      <c r="B920" s="116">
        <v>3262164</v>
      </c>
      <c r="C920" s="117" t="s">
        <v>269</v>
      </c>
      <c r="D920" s="116" t="s">
        <v>1779</v>
      </c>
      <c r="E920" s="117" t="s">
        <v>309</v>
      </c>
      <c r="F920" s="117" t="s">
        <v>1930</v>
      </c>
      <c r="G920" s="116">
        <v>1</v>
      </c>
      <c r="H920" s="118">
        <v>19.59</v>
      </c>
      <c r="I920" s="118">
        <v>49</v>
      </c>
      <c r="J920" s="119">
        <v>2683</v>
      </c>
      <c r="K920" s="117" t="s">
        <v>1931</v>
      </c>
      <c r="L920" s="116" t="s">
        <v>68</v>
      </c>
    </row>
    <row r="921" spans="1:12" ht="13.8" x14ac:dyDescent="0.25">
      <c r="A921" s="115" t="s">
        <v>62</v>
      </c>
      <c r="B921" s="116">
        <v>3031096</v>
      </c>
      <c r="C921" s="117" t="s">
        <v>269</v>
      </c>
      <c r="D921" s="116" t="s">
        <v>1779</v>
      </c>
      <c r="E921" s="117" t="s">
        <v>312</v>
      </c>
      <c r="F921" s="117" t="s">
        <v>1932</v>
      </c>
      <c r="G921" s="116">
        <v>1</v>
      </c>
      <c r="H921" s="118">
        <v>23.26</v>
      </c>
      <c r="I921" s="118">
        <v>42</v>
      </c>
      <c r="J921" s="119">
        <v>2784</v>
      </c>
      <c r="K921" s="117" t="s">
        <v>1933</v>
      </c>
      <c r="L921" s="116"/>
    </row>
    <row r="922" spans="1:12" ht="13.8" x14ac:dyDescent="0.25">
      <c r="A922" s="115" t="s">
        <v>62</v>
      </c>
      <c r="B922" s="116">
        <v>3262165</v>
      </c>
      <c r="C922" s="117" t="s">
        <v>269</v>
      </c>
      <c r="D922" s="116" t="s">
        <v>1779</v>
      </c>
      <c r="E922" s="117" t="s">
        <v>315</v>
      </c>
      <c r="F922" s="117" t="s">
        <v>1934</v>
      </c>
      <c r="G922" s="116">
        <v>1</v>
      </c>
      <c r="H922" s="118">
        <v>22.603999999999999</v>
      </c>
      <c r="I922" s="118">
        <v>56</v>
      </c>
      <c r="J922" s="119">
        <v>2891</v>
      </c>
      <c r="K922" s="117" t="s">
        <v>1935</v>
      </c>
      <c r="L922" s="116" t="s">
        <v>68</v>
      </c>
    </row>
    <row r="923" spans="1:12" ht="13.8" x14ac:dyDescent="0.25">
      <c r="A923" s="115" t="s">
        <v>62</v>
      </c>
      <c r="B923" s="116">
        <v>3262166</v>
      </c>
      <c r="C923" s="117" t="s">
        <v>269</v>
      </c>
      <c r="D923" s="116" t="s">
        <v>1779</v>
      </c>
      <c r="E923" s="117" t="s">
        <v>318</v>
      </c>
      <c r="F923" s="117" t="s">
        <v>1936</v>
      </c>
      <c r="G923" s="116">
        <v>1</v>
      </c>
      <c r="H923" s="118">
        <v>24.111000000000001</v>
      </c>
      <c r="I923" s="118">
        <v>60</v>
      </c>
      <c r="J923" s="119">
        <v>2995</v>
      </c>
      <c r="K923" s="117" t="s">
        <v>1937</v>
      </c>
      <c r="L923" s="116" t="s">
        <v>68</v>
      </c>
    </row>
    <row r="924" spans="1:12" ht="13.8" x14ac:dyDescent="0.25">
      <c r="A924" s="115" t="s">
        <v>62</v>
      </c>
      <c r="B924" s="116">
        <v>3793162</v>
      </c>
      <c r="C924" s="117" t="s">
        <v>269</v>
      </c>
      <c r="D924" s="116" t="s">
        <v>1779</v>
      </c>
      <c r="E924" s="117" t="s">
        <v>321</v>
      </c>
      <c r="F924" s="117" t="s">
        <v>1938</v>
      </c>
      <c r="G924" s="116">
        <v>1</v>
      </c>
      <c r="H924" s="118">
        <v>18.082999999999998</v>
      </c>
      <c r="I924" s="118">
        <v>46</v>
      </c>
      <c r="J924" s="119">
        <v>3416</v>
      </c>
      <c r="K924" s="117" t="s">
        <v>1939</v>
      </c>
      <c r="L924" s="116" t="s">
        <v>68</v>
      </c>
    </row>
    <row r="925" spans="1:12" ht="13.8" x14ac:dyDescent="0.25">
      <c r="A925" s="115" t="s">
        <v>62</v>
      </c>
      <c r="B925" s="116">
        <v>3793165</v>
      </c>
      <c r="C925" s="117" t="s">
        <v>269</v>
      </c>
      <c r="D925" s="116" t="s">
        <v>1779</v>
      </c>
      <c r="E925" s="117" t="s">
        <v>324</v>
      </c>
      <c r="F925" s="117" t="s">
        <v>1940</v>
      </c>
      <c r="G925" s="116">
        <v>1</v>
      </c>
      <c r="H925" s="118">
        <v>19.59</v>
      </c>
      <c r="I925" s="118">
        <v>50</v>
      </c>
      <c r="J925" s="119">
        <v>3538</v>
      </c>
      <c r="K925" s="117" t="s">
        <v>1941</v>
      </c>
      <c r="L925" s="116" t="s">
        <v>68</v>
      </c>
    </row>
    <row r="926" spans="1:12" ht="13.8" x14ac:dyDescent="0.25">
      <c r="A926" s="115" t="s">
        <v>62</v>
      </c>
      <c r="B926" s="116">
        <v>3793168</v>
      </c>
      <c r="C926" s="117" t="s">
        <v>269</v>
      </c>
      <c r="D926" s="116" t="s">
        <v>1779</v>
      </c>
      <c r="E926" s="117" t="s">
        <v>327</v>
      </c>
      <c r="F926" s="117" t="s">
        <v>1942</v>
      </c>
      <c r="G926" s="116">
        <v>1</v>
      </c>
      <c r="H926" s="118">
        <v>21.097000000000001</v>
      </c>
      <c r="I926" s="118">
        <v>53</v>
      </c>
      <c r="J926" s="119">
        <v>3660</v>
      </c>
      <c r="K926" s="117" t="s">
        <v>1943</v>
      </c>
      <c r="L926" s="116" t="s">
        <v>68</v>
      </c>
    </row>
    <row r="927" spans="1:12" ht="13.8" x14ac:dyDescent="0.25">
      <c r="A927" s="115" t="s">
        <v>62</v>
      </c>
      <c r="B927" s="116">
        <v>3793171</v>
      </c>
      <c r="C927" s="117" t="s">
        <v>269</v>
      </c>
      <c r="D927" s="116" t="s">
        <v>1779</v>
      </c>
      <c r="E927" s="117" t="s">
        <v>330</v>
      </c>
      <c r="F927" s="117" t="s">
        <v>1944</v>
      </c>
      <c r="G927" s="116">
        <v>1</v>
      </c>
      <c r="H927" s="118">
        <v>22.603999999999999</v>
      </c>
      <c r="I927" s="118">
        <v>57</v>
      </c>
      <c r="J927" s="119">
        <v>3782</v>
      </c>
      <c r="K927" s="117" t="s">
        <v>1945</v>
      </c>
      <c r="L927" s="116" t="s">
        <v>68</v>
      </c>
    </row>
    <row r="928" spans="1:12" ht="13.8" x14ac:dyDescent="0.25">
      <c r="A928" s="115" t="s">
        <v>62</v>
      </c>
      <c r="B928" s="116">
        <v>3262451</v>
      </c>
      <c r="C928" s="117" t="s">
        <v>333</v>
      </c>
      <c r="D928" s="116" t="s">
        <v>1779</v>
      </c>
      <c r="E928" s="117" t="s">
        <v>334</v>
      </c>
      <c r="F928" s="117" t="s">
        <v>1946</v>
      </c>
      <c r="G928" s="116">
        <v>1</v>
      </c>
      <c r="H928" s="118">
        <v>8.8569999999999993</v>
      </c>
      <c r="I928" s="118">
        <v>28</v>
      </c>
      <c r="J928" s="119">
        <v>2085</v>
      </c>
      <c r="K928" s="117" t="s">
        <v>1947</v>
      </c>
      <c r="L928" s="116" t="s">
        <v>68</v>
      </c>
    </row>
    <row r="929" spans="1:12" ht="13.8" x14ac:dyDescent="0.25">
      <c r="A929" s="115" t="s">
        <v>62</v>
      </c>
      <c r="B929" s="116">
        <v>3262452</v>
      </c>
      <c r="C929" s="117" t="s">
        <v>333</v>
      </c>
      <c r="D929" s="116" t="s">
        <v>1779</v>
      </c>
      <c r="E929" s="117" t="s">
        <v>337</v>
      </c>
      <c r="F929" s="117" t="s">
        <v>1948</v>
      </c>
      <c r="G929" s="116">
        <v>1</v>
      </c>
      <c r="H929" s="118">
        <v>9.8409999999999993</v>
      </c>
      <c r="I929" s="118">
        <v>25.25</v>
      </c>
      <c r="J929" s="119">
        <v>2118</v>
      </c>
      <c r="K929" s="117" t="s">
        <v>1949</v>
      </c>
      <c r="L929" s="116" t="s">
        <v>68</v>
      </c>
    </row>
    <row r="930" spans="1:12" ht="13.8" x14ac:dyDescent="0.25">
      <c r="A930" s="115" t="s">
        <v>62</v>
      </c>
      <c r="B930" s="116">
        <v>3031094</v>
      </c>
      <c r="C930" s="117" t="s">
        <v>340</v>
      </c>
      <c r="D930" s="116" t="s">
        <v>1779</v>
      </c>
      <c r="E930" s="117" t="s">
        <v>341</v>
      </c>
      <c r="F930" s="117" t="s">
        <v>1950</v>
      </c>
      <c r="G930" s="116">
        <v>1</v>
      </c>
      <c r="H930" s="118">
        <v>10.384</v>
      </c>
      <c r="I930" s="118">
        <v>42</v>
      </c>
      <c r="J930" s="119">
        <v>2508</v>
      </c>
      <c r="K930" s="117" t="s">
        <v>1951</v>
      </c>
      <c r="L930" s="116"/>
    </row>
    <row r="931" spans="1:12" ht="13.8" x14ac:dyDescent="0.25">
      <c r="A931" s="115" t="s">
        <v>62</v>
      </c>
      <c r="B931" s="116">
        <v>3262167</v>
      </c>
      <c r="C931" s="117" t="s">
        <v>340</v>
      </c>
      <c r="D931" s="116" t="s">
        <v>1779</v>
      </c>
      <c r="E931" s="117" t="s">
        <v>344</v>
      </c>
      <c r="F931" s="117" t="s">
        <v>1952</v>
      </c>
      <c r="G931" s="116">
        <v>1</v>
      </c>
      <c r="H931" s="118">
        <v>9.0419999999999998</v>
      </c>
      <c r="I931" s="118">
        <v>41</v>
      </c>
      <c r="J931" s="119">
        <v>2508</v>
      </c>
      <c r="K931" s="117" t="s">
        <v>1953</v>
      </c>
      <c r="L931" s="116" t="s">
        <v>68</v>
      </c>
    </row>
    <row r="932" spans="1:12" ht="13.8" x14ac:dyDescent="0.25">
      <c r="A932" s="115" t="s">
        <v>62</v>
      </c>
      <c r="B932" s="116">
        <v>3262454</v>
      </c>
      <c r="C932" s="117" t="s">
        <v>347</v>
      </c>
      <c r="D932" s="116" t="s">
        <v>1779</v>
      </c>
      <c r="E932" s="117" t="s">
        <v>348</v>
      </c>
      <c r="F932" s="117" t="s">
        <v>1954</v>
      </c>
      <c r="G932" s="116">
        <v>1</v>
      </c>
      <c r="H932" s="118">
        <v>6.7590000000000003</v>
      </c>
      <c r="I932" s="118">
        <v>41</v>
      </c>
      <c r="J932" s="119">
        <v>2356</v>
      </c>
      <c r="K932" s="117" t="s">
        <v>1955</v>
      </c>
      <c r="L932" s="116" t="s">
        <v>68</v>
      </c>
    </row>
    <row r="933" spans="1:12" ht="13.8" x14ac:dyDescent="0.25">
      <c r="A933" s="115" t="s">
        <v>62</v>
      </c>
      <c r="B933" s="116">
        <v>3031097</v>
      </c>
      <c r="C933" s="117" t="s">
        <v>351</v>
      </c>
      <c r="D933" s="116" t="s">
        <v>1779</v>
      </c>
      <c r="E933" s="117" t="s">
        <v>352</v>
      </c>
      <c r="F933" s="117" t="s">
        <v>1956</v>
      </c>
      <c r="G933" s="116">
        <v>1</v>
      </c>
      <c r="H933" s="118">
        <v>35</v>
      </c>
      <c r="I933" s="118">
        <v>95</v>
      </c>
      <c r="J933" s="119">
        <v>8087</v>
      </c>
      <c r="K933" s="117" t="s">
        <v>1088</v>
      </c>
      <c r="L933" s="116" t="s">
        <v>68</v>
      </c>
    </row>
    <row r="934" spans="1:12" ht="13.8" x14ac:dyDescent="0.25">
      <c r="A934" s="115" t="s">
        <v>62</v>
      </c>
      <c r="B934" s="116">
        <v>3262168</v>
      </c>
      <c r="C934" s="117" t="s">
        <v>355</v>
      </c>
      <c r="D934" s="116" t="s">
        <v>1779</v>
      </c>
      <c r="E934" s="117" t="s">
        <v>356</v>
      </c>
      <c r="F934" s="117" t="s">
        <v>1957</v>
      </c>
      <c r="G934" s="116">
        <v>1</v>
      </c>
      <c r="H934" s="118">
        <v>30.318999999999999</v>
      </c>
      <c r="I934" s="118">
        <v>65</v>
      </c>
      <c r="J934" s="119">
        <v>4940</v>
      </c>
      <c r="K934" s="117" t="s">
        <v>1958</v>
      </c>
      <c r="L934" s="116" t="s">
        <v>68</v>
      </c>
    </row>
    <row r="935" spans="1:12" ht="13.8" x14ac:dyDescent="0.25">
      <c r="A935" s="115" t="s">
        <v>62</v>
      </c>
      <c r="B935" s="116">
        <v>3262170</v>
      </c>
      <c r="C935" s="117" t="s">
        <v>355</v>
      </c>
      <c r="D935" s="116" t="s">
        <v>1779</v>
      </c>
      <c r="E935" s="117" t="s">
        <v>359</v>
      </c>
      <c r="F935" s="117" t="s">
        <v>1959</v>
      </c>
      <c r="G935" s="116">
        <v>1</v>
      </c>
      <c r="H935" s="118">
        <v>30.318999999999999</v>
      </c>
      <c r="I935" s="118">
        <v>65</v>
      </c>
      <c r="J935" s="119">
        <v>4940</v>
      </c>
      <c r="K935" s="117" t="s">
        <v>1960</v>
      </c>
      <c r="L935" s="116" t="s">
        <v>68</v>
      </c>
    </row>
    <row r="936" spans="1:12" ht="13.8" x14ac:dyDescent="0.25">
      <c r="A936" s="115" t="s">
        <v>62</v>
      </c>
      <c r="B936" s="116">
        <v>3262169</v>
      </c>
      <c r="C936" s="117" t="s">
        <v>355</v>
      </c>
      <c r="D936" s="116" t="s">
        <v>1779</v>
      </c>
      <c r="E936" s="117" t="s">
        <v>362</v>
      </c>
      <c r="F936" s="117" t="s">
        <v>1961</v>
      </c>
      <c r="G936" s="116">
        <v>1</v>
      </c>
      <c r="H936" s="118">
        <v>32.777999999999999</v>
      </c>
      <c r="I936" s="118">
        <v>70</v>
      </c>
      <c r="J936" s="119">
        <v>5213</v>
      </c>
      <c r="K936" s="117" t="s">
        <v>1962</v>
      </c>
      <c r="L936" s="116" t="s">
        <v>68</v>
      </c>
    </row>
    <row r="937" spans="1:12" ht="13.8" x14ac:dyDescent="0.25">
      <c r="A937" s="115" t="s">
        <v>62</v>
      </c>
      <c r="B937" s="116">
        <v>3262171</v>
      </c>
      <c r="C937" s="117" t="s">
        <v>355</v>
      </c>
      <c r="D937" s="116" t="s">
        <v>1779</v>
      </c>
      <c r="E937" s="117" t="s">
        <v>365</v>
      </c>
      <c r="F937" s="117" t="s">
        <v>1963</v>
      </c>
      <c r="G937" s="116">
        <v>1</v>
      </c>
      <c r="H937" s="118">
        <v>32.777999999999999</v>
      </c>
      <c r="I937" s="118">
        <v>70</v>
      </c>
      <c r="J937" s="119">
        <v>5213</v>
      </c>
      <c r="K937" s="117" t="s">
        <v>1964</v>
      </c>
      <c r="L937" s="116" t="s">
        <v>68</v>
      </c>
    </row>
    <row r="938" spans="1:12" ht="13.8" x14ac:dyDescent="0.25">
      <c r="A938" s="115" t="s">
        <v>62</v>
      </c>
      <c r="B938" s="116">
        <v>3262172</v>
      </c>
      <c r="C938" s="117" t="s">
        <v>355</v>
      </c>
      <c r="D938" s="116" t="s">
        <v>1779</v>
      </c>
      <c r="E938" s="117" t="s">
        <v>368</v>
      </c>
      <c r="F938" s="117" t="s">
        <v>1965</v>
      </c>
      <c r="G938" s="116">
        <v>1</v>
      </c>
      <c r="H938" s="118">
        <v>45.478999999999999</v>
      </c>
      <c r="I938" s="118">
        <v>95</v>
      </c>
      <c r="J938" s="119">
        <v>6421</v>
      </c>
      <c r="K938" s="117" t="s">
        <v>1966</v>
      </c>
      <c r="L938" s="116" t="s">
        <v>68</v>
      </c>
    </row>
    <row r="939" spans="1:12" ht="13.8" x14ac:dyDescent="0.25">
      <c r="A939" s="115" t="s">
        <v>62</v>
      </c>
      <c r="B939" s="116">
        <v>3262173</v>
      </c>
      <c r="C939" s="117" t="s">
        <v>355</v>
      </c>
      <c r="D939" s="116" t="s">
        <v>1779</v>
      </c>
      <c r="E939" s="117" t="s">
        <v>371</v>
      </c>
      <c r="F939" s="117" t="s">
        <v>1967</v>
      </c>
      <c r="G939" s="116">
        <v>1</v>
      </c>
      <c r="H939" s="118">
        <v>49.167000000000002</v>
      </c>
      <c r="I939" s="118">
        <v>102.5</v>
      </c>
      <c r="J939" s="119">
        <v>6773</v>
      </c>
      <c r="K939" s="117" t="s">
        <v>1968</v>
      </c>
      <c r="L939" s="116" t="s">
        <v>68</v>
      </c>
    </row>
    <row r="940" spans="1:12" ht="13.8" x14ac:dyDescent="0.25">
      <c r="A940" s="115" t="s">
        <v>62</v>
      </c>
      <c r="B940" s="116">
        <v>3262174</v>
      </c>
      <c r="C940" s="117" t="s">
        <v>374</v>
      </c>
      <c r="D940" s="116" t="s">
        <v>1779</v>
      </c>
      <c r="E940" s="117" t="s">
        <v>375</v>
      </c>
      <c r="F940" s="117" t="s">
        <v>1969</v>
      </c>
      <c r="G940" s="116">
        <v>1</v>
      </c>
      <c r="H940" s="118">
        <v>2.5</v>
      </c>
      <c r="I940" s="118">
        <v>18</v>
      </c>
      <c r="J940" s="119">
        <v>1843</v>
      </c>
      <c r="K940" s="117" t="s">
        <v>1970</v>
      </c>
      <c r="L940" s="116" t="s">
        <v>68</v>
      </c>
    </row>
    <row r="941" spans="1:12" ht="13.8" x14ac:dyDescent="0.25">
      <c r="A941" s="115" t="s">
        <v>62</v>
      </c>
      <c r="B941" s="116">
        <v>3262175</v>
      </c>
      <c r="C941" s="117" t="s">
        <v>374</v>
      </c>
      <c r="D941" s="116" t="s">
        <v>1779</v>
      </c>
      <c r="E941" s="117" t="s">
        <v>378</v>
      </c>
      <c r="F941" s="117" t="s">
        <v>1971</v>
      </c>
      <c r="G941" s="116">
        <v>1</v>
      </c>
      <c r="H941" s="118">
        <v>2.5</v>
      </c>
      <c r="I941" s="118">
        <v>18</v>
      </c>
      <c r="J941" s="119">
        <v>1843</v>
      </c>
      <c r="K941" s="117" t="s">
        <v>1972</v>
      </c>
      <c r="L941" s="116" t="s">
        <v>68</v>
      </c>
    </row>
    <row r="942" spans="1:12" ht="13.8" x14ac:dyDescent="0.25">
      <c r="A942" s="115" t="s">
        <v>62</v>
      </c>
      <c r="B942" s="116">
        <v>3262176</v>
      </c>
      <c r="C942" s="117" t="s">
        <v>374</v>
      </c>
      <c r="D942" s="116" t="s">
        <v>1779</v>
      </c>
      <c r="E942" s="117" t="s">
        <v>381</v>
      </c>
      <c r="F942" s="117" t="s">
        <v>1973</v>
      </c>
      <c r="G942" s="116">
        <v>1</v>
      </c>
      <c r="H942" s="118">
        <v>3.125</v>
      </c>
      <c r="I942" s="118">
        <v>21.75</v>
      </c>
      <c r="J942" s="119">
        <v>2047</v>
      </c>
      <c r="K942" s="117" t="s">
        <v>1974</v>
      </c>
      <c r="L942" s="116" t="s">
        <v>68</v>
      </c>
    </row>
    <row r="943" spans="1:12" ht="13.8" x14ac:dyDescent="0.25">
      <c r="A943" s="115" t="s">
        <v>62</v>
      </c>
      <c r="B943" s="116">
        <v>3262177</v>
      </c>
      <c r="C943" s="117" t="s">
        <v>374</v>
      </c>
      <c r="D943" s="116" t="s">
        <v>1779</v>
      </c>
      <c r="E943" s="117" t="s">
        <v>384</v>
      </c>
      <c r="F943" s="117" t="s">
        <v>1975</v>
      </c>
      <c r="G943" s="116">
        <v>1</v>
      </c>
      <c r="H943" s="118">
        <v>3.125</v>
      </c>
      <c r="I943" s="118">
        <v>21.75</v>
      </c>
      <c r="J943" s="119">
        <v>2047</v>
      </c>
      <c r="K943" s="117" t="s">
        <v>1976</v>
      </c>
      <c r="L943" s="116" t="s">
        <v>68</v>
      </c>
    </row>
    <row r="944" spans="1:12" ht="13.8" x14ac:dyDescent="0.25">
      <c r="A944" s="115" t="s">
        <v>62</v>
      </c>
      <c r="B944" s="116">
        <v>3262178</v>
      </c>
      <c r="C944" s="117" t="s">
        <v>374</v>
      </c>
      <c r="D944" s="116" t="s">
        <v>1779</v>
      </c>
      <c r="E944" s="117" t="s">
        <v>387</v>
      </c>
      <c r="F944" s="117" t="s">
        <v>1977</v>
      </c>
      <c r="G944" s="116">
        <v>1</v>
      </c>
      <c r="H944" s="118">
        <v>3.75</v>
      </c>
      <c r="I944" s="118">
        <v>25.5</v>
      </c>
      <c r="J944" s="119">
        <v>2248</v>
      </c>
      <c r="K944" s="117" t="s">
        <v>1978</v>
      </c>
      <c r="L944" s="116" t="s">
        <v>68</v>
      </c>
    </row>
    <row r="945" spans="1:12" ht="13.8" x14ac:dyDescent="0.25">
      <c r="A945" s="115" t="s">
        <v>62</v>
      </c>
      <c r="B945" s="116">
        <v>3262179</v>
      </c>
      <c r="C945" s="117" t="s">
        <v>374</v>
      </c>
      <c r="D945" s="116" t="s">
        <v>1779</v>
      </c>
      <c r="E945" s="117" t="s">
        <v>390</v>
      </c>
      <c r="F945" s="117" t="s">
        <v>1979</v>
      </c>
      <c r="G945" s="116">
        <v>1</v>
      </c>
      <c r="H945" s="118">
        <v>3.75</v>
      </c>
      <c r="I945" s="118">
        <v>25.5</v>
      </c>
      <c r="J945" s="119">
        <v>2248</v>
      </c>
      <c r="K945" s="117" t="s">
        <v>1980</v>
      </c>
      <c r="L945" s="116" t="s">
        <v>68</v>
      </c>
    </row>
    <row r="946" spans="1:12" ht="13.8" x14ac:dyDescent="0.25">
      <c r="A946" s="115" t="s">
        <v>62</v>
      </c>
      <c r="B946" s="116">
        <v>3262180</v>
      </c>
      <c r="C946" s="117" t="s">
        <v>374</v>
      </c>
      <c r="D946" s="116" t="s">
        <v>1779</v>
      </c>
      <c r="E946" s="117" t="s">
        <v>393</v>
      </c>
      <c r="F946" s="117" t="s">
        <v>1981</v>
      </c>
      <c r="G946" s="116">
        <v>1</v>
      </c>
      <c r="H946" s="118">
        <v>4.375</v>
      </c>
      <c r="I946" s="118">
        <v>29.25</v>
      </c>
      <c r="J946" s="119">
        <v>2452</v>
      </c>
      <c r="K946" s="117" t="s">
        <v>1982</v>
      </c>
      <c r="L946" s="116" t="s">
        <v>68</v>
      </c>
    </row>
    <row r="947" spans="1:12" ht="13.8" x14ac:dyDescent="0.25">
      <c r="A947" s="115" t="s">
        <v>62</v>
      </c>
      <c r="B947" s="116">
        <v>3262181</v>
      </c>
      <c r="C947" s="117" t="s">
        <v>374</v>
      </c>
      <c r="D947" s="116" t="s">
        <v>1779</v>
      </c>
      <c r="E947" s="117" t="s">
        <v>396</v>
      </c>
      <c r="F947" s="117" t="s">
        <v>1983</v>
      </c>
      <c r="G947" s="116">
        <v>1</v>
      </c>
      <c r="H947" s="118">
        <v>4.375</v>
      </c>
      <c r="I947" s="118">
        <v>29.25</v>
      </c>
      <c r="J947" s="119">
        <v>2452</v>
      </c>
      <c r="K947" s="117" t="s">
        <v>1984</v>
      </c>
      <c r="L947" s="116" t="s">
        <v>68</v>
      </c>
    </row>
    <row r="948" spans="1:12" ht="13.8" x14ac:dyDescent="0.25">
      <c r="A948" s="115" t="s">
        <v>62</v>
      </c>
      <c r="B948" s="116">
        <v>3262182</v>
      </c>
      <c r="C948" s="117" t="s">
        <v>374</v>
      </c>
      <c r="D948" s="116" t="s">
        <v>1779</v>
      </c>
      <c r="E948" s="117" t="s">
        <v>399</v>
      </c>
      <c r="F948" s="117" t="s">
        <v>1985</v>
      </c>
      <c r="G948" s="116">
        <v>1</v>
      </c>
      <c r="H948" s="118">
        <v>5</v>
      </c>
      <c r="I948" s="118">
        <v>33</v>
      </c>
      <c r="J948" s="119">
        <v>2655</v>
      </c>
      <c r="K948" s="117" t="s">
        <v>1986</v>
      </c>
      <c r="L948" s="116" t="s">
        <v>68</v>
      </c>
    </row>
    <row r="949" spans="1:12" ht="13.8" x14ac:dyDescent="0.25">
      <c r="A949" s="115" t="s">
        <v>62</v>
      </c>
      <c r="B949" s="116">
        <v>3262183</v>
      </c>
      <c r="C949" s="117" t="s">
        <v>374</v>
      </c>
      <c r="D949" s="116" t="s">
        <v>1779</v>
      </c>
      <c r="E949" s="117" t="s">
        <v>402</v>
      </c>
      <c r="F949" s="117" t="s">
        <v>1987</v>
      </c>
      <c r="G949" s="116">
        <v>1</v>
      </c>
      <c r="H949" s="118">
        <v>5</v>
      </c>
      <c r="I949" s="118">
        <v>33</v>
      </c>
      <c r="J949" s="119">
        <v>2655</v>
      </c>
      <c r="K949" s="117" t="s">
        <v>1988</v>
      </c>
      <c r="L949" s="116" t="s">
        <v>68</v>
      </c>
    </row>
    <row r="950" spans="1:12" ht="13.8" x14ac:dyDescent="0.25">
      <c r="A950" s="115" t="s">
        <v>62</v>
      </c>
      <c r="B950" s="116">
        <v>3262184</v>
      </c>
      <c r="C950" s="117" t="s">
        <v>374</v>
      </c>
      <c r="D950" s="116" t="s">
        <v>1779</v>
      </c>
      <c r="E950" s="117" t="s">
        <v>405</v>
      </c>
      <c r="F950" s="117" t="s">
        <v>1989</v>
      </c>
      <c r="G950" s="116">
        <v>1</v>
      </c>
      <c r="H950" s="118">
        <v>5.625</v>
      </c>
      <c r="I950" s="118">
        <v>36.75</v>
      </c>
      <c r="J950" s="119">
        <v>2965</v>
      </c>
      <c r="K950" s="117" t="s">
        <v>1990</v>
      </c>
      <c r="L950" s="116" t="s">
        <v>68</v>
      </c>
    </row>
    <row r="951" spans="1:12" ht="13.8" x14ac:dyDescent="0.25">
      <c r="A951" s="115" t="s">
        <v>62</v>
      </c>
      <c r="B951" s="116">
        <v>3262185</v>
      </c>
      <c r="C951" s="117" t="s">
        <v>374</v>
      </c>
      <c r="D951" s="116" t="s">
        <v>1779</v>
      </c>
      <c r="E951" s="117" t="s">
        <v>408</v>
      </c>
      <c r="F951" s="117" t="s">
        <v>1991</v>
      </c>
      <c r="G951" s="116">
        <v>1</v>
      </c>
      <c r="H951" s="118">
        <v>6.25</v>
      </c>
      <c r="I951" s="118">
        <v>40.5</v>
      </c>
      <c r="J951" s="119">
        <v>3167</v>
      </c>
      <c r="K951" s="117" t="s">
        <v>1992</v>
      </c>
      <c r="L951" s="116" t="s">
        <v>68</v>
      </c>
    </row>
    <row r="952" spans="1:12" ht="13.8" x14ac:dyDescent="0.25">
      <c r="A952" s="115" t="s">
        <v>62</v>
      </c>
      <c r="B952" s="116">
        <v>3262186</v>
      </c>
      <c r="C952" s="117" t="s">
        <v>374</v>
      </c>
      <c r="D952" s="116" t="s">
        <v>1779</v>
      </c>
      <c r="E952" s="117" t="s">
        <v>411</v>
      </c>
      <c r="F952" s="117" t="s">
        <v>1993</v>
      </c>
      <c r="G952" s="116">
        <v>1</v>
      </c>
      <c r="H952" s="118">
        <v>6.875</v>
      </c>
      <c r="I952" s="118">
        <v>44.25</v>
      </c>
      <c r="J952" s="119">
        <v>3371</v>
      </c>
      <c r="K952" s="117" t="s">
        <v>1994</v>
      </c>
      <c r="L952" s="116" t="s">
        <v>68</v>
      </c>
    </row>
    <row r="953" spans="1:12" ht="13.8" x14ac:dyDescent="0.25">
      <c r="A953" s="115" t="s">
        <v>62</v>
      </c>
      <c r="B953" s="116">
        <v>3262187</v>
      </c>
      <c r="C953" s="117" t="s">
        <v>374</v>
      </c>
      <c r="D953" s="116" t="s">
        <v>1779</v>
      </c>
      <c r="E953" s="117" t="s">
        <v>414</v>
      </c>
      <c r="F953" s="117" t="s">
        <v>1995</v>
      </c>
      <c r="G953" s="116">
        <v>1</v>
      </c>
      <c r="H953" s="118">
        <v>7.5</v>
      </c>
      <c r="I953" s="118">
        <v>48</v>
      </c>
      <c r="J953" s="119">
        <v>3572</v>
      </c>
      <c r="K953" s="117" t="s">
        <v>1996</v>
      </c>
      <c r="L953" s="116" t="s">
        <v>68</v>
      </c>
    </row>
    <row r="954" spans="1:12" ht="13.8" x14ac:dyDescent="0.25">
      <c r="A954" s="115" t="s">
        <v>62</v>
      </c>
      <c r="B954" s="116">
        <v>3262188</v>
      </c>
      <c r="C954" s="117" t="s">
        <v>374</v>
      </c>
      <c r="D954" s="116" t="s">
        <v>1779</v>
      </c>
      <c r="E954" s="117" t="s">
        <v>417</v>
      </c>
      <c r="F954" s="117" t="s">
        <v>1997</v>
      </c>
      <c r="G954" s="116">
        <v>1</v>
      </c>
      <c r="H954" s="118">
        <v>7.5</v>
      </c>
      <c r="I954" s="118">
        <v>43</v>
      </c>
      <c r="J954" s="119">
        <v>3518</v>
      </c>
      <c r="K954" s="117" t="s">
        <v>1998</v>
      </c>
      <c r="L954" s="116" t="s">
        <v>68</v>
      </c>
    </row>
    <row r="955" spans="1:12" ht="13.8" x14ac:dyDescent="0.25">
      <c r="A955" s="115" t="s">
        <v>62</v>
      </c>
      <c r="B955" s="116">
        <v>3262189</v>
      </c>
      <c r="C955" s="117" t="s">
        <v>374</v>
      </c>
      <c r="D955" s="116" t="s">
        <v>1779</v>
      </c>
      <c r="E955" s="117" t="s">
        <v>420</v>
      </c>
      <c r="F955" s="117" t="s">
        <v>1999</v>
      </c>
      <c r="G955" s="116">
        <v>1</v>
      </c>
      <c r="H955" s="118">
        <v>7.5</v>
      </c>
      <c r="I955" s="118">
        <v>43</v>
      </c>
      <c r="J955" s="119">
        <v>3518</v>
      </c>
      <c r="K955" s="117" t="s">
        <v>2000</v>
      </c>
      <c r="L955" s="116" t="s">
        <v>68</v>
      </c>
    </row>
    <row r="956" spans="1:12" ht="13.8" x14ac:dyDescent="0.25">
      <c r="A956" s="115" t="s">
        <v>62</v>
      </c>
      <c r="B956" s="116">
        <v>3031109</v>
      </c>
      <c r="C956" s="117" t="s">
        <v>423</v>
      </c>
      <c r="D956" s="116" t="s">
        <v>1779</v>
      </c>
      <c r="E956" s="117" t="s">
        <v>424</v>
      </c>
      <c r="F956" s="117" t="s">
        <v>2001</v>
      </c>
      <c r="G956" s="116">
        <v>1</v>
      </c>
      <c r="H956" s="118">
        <v>0.1</v>
      </c>
      <c r="I956" s="118">
        <v>1</v>
      </c>
      <c r="J956" s="119">
        <v>49</v>
      </c>
      <c r="K956" s="117" t="s">
        <v>1134</v>
      </c>
      <c r="L956" s="116"/>
    </row>
    <row r="957" spans="1:12" ht="13.8" x14ac:dyDescent="0.25">
      <c r="A957" s="115" t="s">
        <v>62</v>
      </c>
      <c r="B957" s="116">
        <v>3031110</v>
      </c>
      <c r="C957" s="117" t="s">
        <v>423</v>
      </c>
      <c r="D957" s="116" t="s">
        <v>1779</v>
      </c>
      <c r="E957" s="117" t="s">
        <v>427</v>
      </c>
      <c r="F957" s="117" t="s">
        <v>2002</v>
      </c>
      <c r="G957" s="116">
        <v>1</v>
      </c>
      <c r="H957" s="118">
        <v>0.1</v>
      </c>
      <c r="I957" s="118">
        <v>1</v>
      </c>
      <c r="J957" s="119">
        <v>133</v>
      </c>
      <c r="K957" s="117" t="s">
        <v>1136</v>
      </c>
      <c r="L957" s="116"/>
    </row>
    <row r="958" spans="1:12" ht="13.8" x14ac:dyDescent="0.25">
      <c r="A958" s="115" t="s">
        <v>62</v>
      </c>
      <c r="B958" s="116">
        <v>3263675</v>
      </c>
      <c r="C958" s="117" t="s">
        <v>430</v>
      </c>
      <c r="D958" s="116" t="s">
        <v>1779</v>
      </c>
      <c r="E958" s="117" t="s">
        <v>431</v>
      </c>
      <c r="F958" s="117" t="s">
        <v>2003</v>
      </c>
      <c r="G958" s="116">
        <v>1</v>
      </c>
      <c r="H958" s="118">
        <v>0.5</v>
      </c>
      <c r="I958" s="118">
        <v>1</v>
      </c>
      <c r="J958" s="119">
        <v>104</v>
      </c>
      <c r="K958" s="117" t="s">
        <v>433</v>
      </c>
      <c r="L958" s="116"/>
    </row>
    <row r="959" spans="1:12" ht="13.8" x14ac:dyDescent="0.25">
      <c r="A959" s="115" t="s">
        <v>62</v>
      </c>
      <c r="B959" s="116">
        <v>3263676</v>
      </c>
      <c r="C959" s="117" t="s">
        <v>430</v>
      </c>
      <c r="D959" s="116" t="s">
        <v>1779</v>
      </c>
      <c r="E959" s="117" t="s">
        <v>434</v>
      </c>
      <c r="F959" s="117" t="s">
        <v>2004</v>
      </c>
      <c r="G959" s="116">
        <v>1</v>
      </c>
      <c r="H959" s="118">
        <v>1</v>
      </c>
      <c r="I959" s="118">
        <v>4</v>
      </c>
      <c r="J959" s="119">
        <v>121</v>
      </c>
      <c r="K959" s="117" t="s">
        <v>436</v>
      </c>
      <c r="L959" s="116"/>
    </row>
    <row r="960" spans="1:12" ht="13.8" x14ac:dyDescent="0.25">
      <c r="A960" s="115" t="s">
        <v>62</v>
      </c>
      <c r="B960" s="116">
        <v>3263677</v>
      </c>
      <c r="C960" s="117" t="s">
        <v>430</v>
      </c>
      <c r="D960" s="116" t="s">
        <v>1779</v>
      </c>
      <c r="E960" s="117" t="s">
        <v>437</v>
      </c>
      <c r="F960" s="117" t="s">
        <v>2005</v>
      </c>
      <c r="G960" s="116">
        <v>1</v>
      </c>
      <c r="H960" s="118">
        <v>0.1</v>
      </c>
      <c r="I960" s="118">
        <v>1</v>
      </c>
      <c r="J960" s="119">
        <v>105</v>
      </c>
      <c r="K960" s="117" t="s">
        <v>439</v>
      </c>
      <c r="L960" s="116"/>
    </row>
    <row r="961" spans="1:12" ht="13.8" x14ac:dyDescent="0.25">
      <c r="A961" s="115" t="s">
        <v>62</v>
      </c>
      <c r="B961" s="116">
        <v>3263678</v>
      </c>
      <c r="C961" s="117" t="s">
        <v>430</v>
      </c>
      <c r="D961" s="116" t="s">
        <v>1779</v>
      </c>
      <c r="E961" s="117" t="s">
        <v>440</v>
      </c>
      <c r="F961" s="117" t="s">
        <v>2006</v>
      </c>
      <c r="G961" s="116">
        <v>1</v>
      </c>
      <c r="H961" s="118">
        <v>0.5</v>
      </c>
      <c r="I961" s="118">
        <v>1</v>
      </c>
      <c r="J961" s="119">
        <v>99</v>
      </c>
      <c r="K961" s="117" t="s">
        <v>442</v>
      </c>
      <c r="L961" s="116"/>
    </row>
    <row r="962" spans="1:12" ht="13.8" x14ac:dyDescent="0.25">
      <c r="A962" s="115" t="s">
        <v>62</v>
      </c>
      <c r="B962" s="116">
        <v>3263679</v>
      </c>
      <c r="C962" s="117" t="s">
        <v>430</v>
      </c>
      <c r="D962" s="116" t="s">
        <v>1779</v>
      </c>
      <c r="E962" s="117" t="s">
        <v>443</v>
      </c>
      <c r="F962" s="117" t="s">
        <v>2007</v>
      </c>
      <c r="G962" s="116">
        <v>1</v>
      </c>
      <c r="H962" s="118">
        <v>15</v>
      </c>
      <c r="I962" s="118">
        <v>3</v>
      </c>
      <c r="J962" s="119">
        <v>920</v>
      </c>
      <c r="K962" s="117" t="s">
        <v>445</v>
      </c>
      <c r="L962" s="116"/>
    </row>
    <row r="963" spans="1:12" ht="13.8" x14ac:dyDescent="0.25">
      <c r="A963" s="115" t="s">
        <v>62</v>
      </c>
      <c r="B963" s="116">
        <v>3263680</v>
      </c>
      <c r="C963" s="117" t="s">
        <v>430</v>
      </c>
      <c r="D963" s="116" t="s">
        <v>1779</v>
      </c>
      <c r="E963" s="117" t="s">
        <v>446</v>
      </c>
      <c r="F963" s="117" t="s">
        <v>2008</v>
      </c>
      <c r="G963" s="116">
        <v>1</v>
      </c>
      <c r="H963" s="118">
        <v>5</v>
      </c>
      <c r="I963" s="118">
        <v>18</v>
      </c>
      <c r="J963" s="119">
        <v>1069</v>
      </c>
      <c r="K963" s="117" t="s">
        <v>448</v>
      </c>
      <c r="L963" s="116"/>
    </row>
    <row r="964" spans="1:12" ht="13.8" x14ac:dyDescent="0.25">
      <c r="A964" s="115" t="s">
        <v>62</v>
      </c>
      <c r="B964" s="116">
        <v>3263681</v>
      </c>
      <c r="C964" s="117" t="s">
        <v>430</v>
      </c>
      <c r="D964" s="116" t="s">
        <v>1779</v>
      </c>
      <c r="E964" s="117" t="s">
        <v>449</v>
      </c>
      <c r="F964" s="117" t="s">
        <v>2009</v>
      </c>
      <c r="G964" s="116">
        <v>1</v>
      </c>
      <c r="H964" s="118">
        <v>6</v>
      </c>
      <c r="I964" s="118">
        <v>21</v>
      </c>
      <c r="J964" s="119">
        <v>1227</v>
      </c>
      <c r="K964" s="117" t="s">
        <v>451</v>
      </c>
      <c r="L964" s="116" t="s">
        <v>68</v>
      </c>
    </row>
    <row r="965" spans="1:12" ht="13.8" x14ac:dyDescent="0.25">
      <c r="A965" s="115" t="s">
        <v>62</v>
      </c>
      <c r="B965" s="116">
        <v>3263682</v>
      </c>
      <c r="C965" s="117" t="s">
        <v>430</v>
      </c>
      <c r="D965" s="116" t="s">
        <v>1779</v>
      </c>
      <c r="E965" s="117" t="s">
        <v>452</v>
      </c>
      <c r="F965" s="117" t="s">
        <v>2010</v>
      </c>
      <c r="G965" s="116">
        <v>1</v>
      </c>
      <c r="H965" s="118">
        <v>0.5</v>
      </c>
      <c r="I965" s="118">
        <v>1</v>
      </c>
      <c r="J965" s="119">
        <v>62</v>
      </c>
      <c r="K965" s="117" t="s">
        <v>454</v>
      </c>
      <c r="L965" s="116"/>
    </row>
    <row r="966" spans="1:12" ht="13.8" x14ac:dyDescent="0.25">
      <c r="A966" s="115" t="s">
        <v>62</v>
      </c>
      <c r="B966" s="116">
        <v>3263683</v>
      </c>
      <c r="C966" s="117" t="s">
        <v>430</v>
      </c>
      <c r="D966" s="116" t="s">
        <v>1779</v>
      </c>
      <c r="E966" s="117" t="s">
        <v>455</v>
      </c>
      <c r="F966" s="117" t="s">
        <v>2011</v>
      </c>
      <c r="G966" s="116">
        <v>1</v>
      </c>
      <c r="H966" s="118">
        <v>1</v>
      </c>
      <c r="I966" s="118">
        <v>2</v>
      </c>
      <c r="J966" s="119">
        <v>159</v>
      </c>
      <c r="K966" s="117" t="s">
        <v>457</v>
      </c>
      <c r="L966" s="116"/>
    </row>
    <row r="967" spans="1:12" ht="13.8" x14ac:dyDescent="0.25">
      <c r="A967" s="115" t="s">
        <v>62</v>
      </c>
      <c r="B967" s="116">
        <v>3263684</v>
      </c>
      <c r="C967" s="117" t="s">
        <v>430</v>
      </c>
      <c r="D967" s="116" t="s">
        <v>1779</v>
      </c>
      <c r="E967" s="117" t="s">
        <v>458</v>
      </c>
      <c r="F967" s="117" t="s">
        <v>2012</v>
      </c>
      <c r="G967" s="116">
        <v>1</v>
      </c>
      <c r="H967" s="118">
        <v>1</v>
      </c>
      <c r="I967" s="118">
        <v>2</v>
      </c>
      <c r="J967" s="119">
        <v>173</v>
      </c>
      <c r="K967" s="117" t="s">
        <v>460</v>
      </c>
      <c r="L967" s="116"/>
    </row>
    <row r="968" spans="1:12" ht="13.8" x14ac:dyDescent="0.25">
      <c r="A968" s="115" t="s">
        <v>62</v>
      </c>
      <c r="B968" s="116">
        <v>3031007</v>
      </c>
      <c r="C968" s="117" t="s">
        <v>461</v>
      </c>
      <c r="D968" s="116" t="s">
        <v>1779</v>
      </c>
      <c r="E968" s="117" t="s">
        <v>1457</v>
      </c>
      <c r="F968" s="117" t="s">
        <v>2013</v>
      </c>
      <c r="G968" s="116">
        <v>1</v>
      </c>
      <c r="H968" s="118">
        <v>0.21</v>
      </c>
      <c r="I968" s="118">
        <v>24</v>
      </c>
      <c r="J968" s="119">
        <v>348</v>
      </c>
      <c r="K968" s="117" t="s">
        <v>2014</v>
      </c>
      <c r="L968" s="116"/>
    </row>
    <row r="969" spans="1:12" ht="13.8" x14ac:dyDescent="0.25">
      <c r="A969" s="115" t="s">
        <v>62</v>
      </c>
      <c r="B969" s="116">
        <v>3031004</v>
      </c>
      <c r="C969" s="117" t="s">
        <v>461</v>
      </c>
      <c r="D969" s="116" t="s">
        <v>1779</v>
      </c>
      <c r="E969" s="117" t="s">
        <v>462</v>
      </c>
      <c r="F969" s="117" t="s">
        <v>2015</v>
      </c>
      <c r="G969" s="116">
        <v>1</v>
      </c>
      <c r="H969" s="118">
        <v>4</v>
      </c>
      <c r="I969" s="118">
        <v>3</v>
      </c>
      <c r="J969" s="119">
        <v>37</v>
      </c>
      <c r="K969" s="117" t="s">
        <v>2016</v>
      </c>
      <c r="L969" s="116"/>
    </row>
    <row r="970" spans="1:12" ht="13.8" x14ac:dyDescent="0.25">
      <c r="A970" s="115" t="s">
        <v>62</v>
      </c>
      <c r="B970" s="116">
        <v>3031098</v>
      </c>
      <c r="C970" s="117" t="s">
        <v>465</v>
      </c>
      <c r="D970" s="116" t="s">
        <v>1779</v>
      </c>
      <c r="E970" s="117" t="s">
        <v>466</v>
      </c>
      <c r="F970" s="117" t="s">
        <v>2017</v>
      </c>
      <c r="G970" s="116">
        <v>1</v>
      </c>
      <c r="H970" s="118">
        <v>2</v>
      </c>
      <c r="I970" s="118">
        <v>7</v>
      </c>
      <c r="J970" s="119">
        <v>712</v>
      </c>
      <c r="K970" s="117" t="s">
        <v>1150</v>
      </c>
      <c r="L970" s="116"/>
    </row>
    <row r="971" spans="1:12" ht="13.8" x14ac:dyDescent="0.25">
      <c r="A971" s="115" t="s">
        <v>62</v>
      </c>
      <c r="B971" s="116">
        <v>3262190</v>
      </c>
      <c r="C971" s="117" t="s">
        <v>465</v>
      </c>
      <c r="D971" s="116" t="s">
        <v>1779</v>
      </c>
      <c r="E971" s="117" t="s">
        <v>469</v>
      </c>
      <c r="F971" s="117" t="s">
        <v>2018</v>
      </c>
      <c r="G971" s="116">
        <v>1</v>
      </c>
      <c r="H971" s="118">
        <v>0.17699999999999999</v>
      </c>
      <c r="I971" s="118">
        <v>10</v>
      </c>
      <c r="J971" s="119">
        <v>448</v>
      </c>
      <c r="K971" s="117" t="s">
        <v>1152</v>
      </c>
      <c r="L971" s="116" t="s">
        <v>68</v>
      </c>
    </row>
    <row r="972" spans="1:12" ht="13.8" x14ac:dyDescent="0.25">
      <c r="A972" s="115" t="s">
        <v>62</v>
      </c>
      <c r="B972" s="116">
        <v>3262193</v>
      </c>
      <c r="C972" s="117" t="s">
        <v>465</v>
      </c>
      <c r="D972" s="116" t="s">
        <v>1779</v>
      </c>
      <c r="E972" s="117" t="s">
        <v>472</v>
      </c>
      <c r="F972" s="117" t="s">
        <v>2019</v>
      </c>
      <c r="G972" s="116">
        <v>1</v>
      </c>
      <c r="H972" s="118">
        <v>6.351</v>
      </c>
      <c r="I972" s="118">
        <v>8.1080000000000005</v>
      </c>
      <c r="J972" s="119">
        <v>366</v>
      </c>
      <c r="K972" s="117" t="s">
        <v>1154</v>
      </c>
      <c r="L972" s="116" t="s">
        <v>68</v>
      </c>
    </row>
    <row r="973" spans="1:12" ht="13.8" x14ac:dyDescent="0.25">
      <c r="A973" s="115" t="s">
        <v>62</v>
      </c>
      <c r="B973" s="116">
        <v>3262194</v>
      </c>
      <c r="C973" s="117" t="s">
        <v>465</v>
      </c>
      <c r="D973" s="116" t="s">
        <v>1779</v>
      </c>
      <c r="E973" s="117" t="s">
        <v>475</v>
      </c>
      <c r="F973" s="117" t="s">
        <v>2020</v>
      </c>
      <c r="G973" s="116">
        <v>1</v>
      </c>
      <c r="H973" s="118">
        <v>7.9379999999999997</v>
      </c>
      <c r="I973" s="118">
        <v>8.8849999999999998</v>
      </c>
      <c r="J973" s="119">
        <v>418</v>
      </c>
      <c r="K973" s="117" t="s">
        <v>1156</v>
      </c>
      <c r="L973" s="116" t="s">
        <v>68</v>
      </c>
    </row>
    <row r="974" spans="1:12" ht="13.8" x14ac:dyDescent="0.25">
      <c r="A974" s="115" t="s">
        <v>62</v>
      </c>
      <c r="B974" s="116">
        <v>3033485</v>
      </c>
      <c r="C974" s="117" t="s">
        <v>465</v>
      </c>
      <c r="D974" s="116" t="s">
        <v>1779</v>
      </c>
      <c r="E974" s="117" t="s">
        <v>478</v>
      </c>
      <c r="F974" s="117" t="s">
        <v>2021</v>
      </c>
      <c r="G974" s="116">
        <v>1</v>
      </c>
      <c r="H974" s="118">
        <v>5</v>
      </c>
      <c r="I974" s="118">
        <v>4.5</v>
      </c>
      <c r="J974" s="119">
        <v>470</v>
      </c>
      <c r="K974" s="117" t="s">
        <v>1158</v>
      </c>
      <c r="L974" s="116"/>
    </row>
    <row r="975" spans="1:12" ht="13.8" x14ac:dyDescent="0.25">
      <c r="A975" s="115" t="s">
        <v>62</v>
      </c>
      <c r="B975" s="116">
        <v>3031106</v>
      </c>
      <c r="C975" s="117" t="s">
        <v>465</v>
      </c>
      <c r="D975" s="116" t="s">
        <v>1779</v>
      </c>
      <c r="E975" s="117" t="s">
        <v>481</v>
      </c>
      <c r="F975" s="117" t="s">
        <v>2022</v>
      </c>
      <c r="G975" s="116">
        <v>1</v>
      </c>
      <c r="H975" s="118">
        <v>1</v>
      </c>
      <c r="I975" s="118">
        <v>5</v>
      </c>
      <c r="J975" s="119">
        <v>464</v>
      </c>
      <c r="K975" s="117" t="s">
        <v>1160</v>
      </c>
      <c r="L975" s="116"/>
    </row>
    <row r="976" spans="1:12" ht="13.8" x14ac:dyDescent="0.25">
      <c r="A976" s="115" t="s">
        <v>62</v>
      </c>
      <c r="B976" s="116">
        <v>3262195</v>
      </c>
      <c r="C976" s="117" t="s">
        <v>465</v>
      </c>
      <c r="D976" s="116" t="s">
        <v>1779</v>
      </c>
      <c r="E976" s="117" t="s">
        <v>484</v>
      </c>
      <c r="F976" s="117" t="s">
        <v>2023</v>
      </c>
      <c r="G976" s="116">
        <v>1</v>
      </c>
      <c r="H976" s="118">
        <v>11.114000000000001</v>
      </c>
      <c r="I976" s="118">
        <v>10.439</v>
      </c>
      <c r="J976" s="119">
        <v>522</v>
      </c>
      <c r="K976" s="117" t="s">
        <v>1162</v>
      </c>
      <c r="L976" s="116" t="s">
        <v>68</v>
      </c>
    </row>
    <row r="977" spans="1:12" ht="13.8" x14ac:dyDescent="0.25">
      <c r="A977" s="115" t="s">
        <v>62</v>
      </c>
      <c r="B977" s="116">
        <v>3262196</v>
      </c>
      <c r="C977" s="117" t="s">
        <v>465</v>
      </c>
      <c r="D977" s="116" t="s">
        <v>1779</v>
      </c>
      <c r="E977" s="117" t="s">
        <v>487</v>
      </c>
      <c r="F977" s="117" t="s">
        <v>2024</v>
      </c>
      <c r="G977" s="116">
        <v>1</v>
      </c>
      <c r="H977" s="118">
        <v>0.56499999999999995</v>
      </c>
      <c r="I977" s="118">
        <v>10.439</v>
      </c>
      <c r="J977" s="119">
        <v>515</v>
      </c>
      <c r="K977" s="117" t="s">
        <v>1164</v>
      </c>
      <c r="L977" s="116" t="s">
        <v>68</v>
      </c>
    </row>
    <row r="978" spans="1:12" ht="13.8" x14ac:dyDescent="0.25">
      <c r="A978" s="115" t="s">
        <v>62</v>
      </c>
      <c r="B978" s="116">
        <v>3262692</v>
      </c>
      <c r="C978" s="117" t="s">
        <v>465</v>
      </c>
      <c r="D978" s="116" t="s">
        <v>1779</v>
      </c>
      <c r="E978" s="117" t="s">
        <v>490</v>
      </c>
      <c r="F978" s="117" t="s">
        <v>2025</v>
      </c>
      <c r="G978" s="116">
        <v>1</v>
      </c>
      <c r="H978" s="118">
        <v>1E-3</v>
      </c>
      <c r="I978" s="118">
        <v>1E-3</v>
      </c>
      <c r="J978" s="119">
        <v>551</v>
      </c>
      <c r="K978" s="117" t="s">
        <v>1166</v>
      </c>
      <c r="L978" s="116" t="s">
        <v>68</v>
      </c>
    </row>
    <row r="979" spans="1:12" ht="13.8" x14ac:dyDescent="0.25">
      <c r="A979" s="115" t="s">
        <v>62</v>
      </c>
      <c r="B979" s="116">
        <v>3031103</v>
      </c>
      <c r="C979" s="117" t="s">
        <v>465</v>
      </c>
      <c r="D979" s="116" t="s">
        <v>1779</v>
      </c>
      <c r="E979" s="117" t="s">
        <v>493</v>
      </c>
      <c r="F979" s="117" t="s">
        <v>2026</v>
      </c>
      <c r="G979" s="116">
        <v>1</v>
      </c>
      <c r="H979" s="118">
        <v>1</v>
      </c>
      <c r="I979" s="118">
        <v>6</v>
      </c>
      <c r="J979" s="119">
        <v>571</v>
      </c>
      <c r="K979" s="117" t="s">
        <v>1168</v>
      </c>
      <c r="L979" s="116"/>
    </row>
    <row r="980" spans="1:12" ht="13.8" x14ac:dyDescent="0.25">
      <c r="A980" s="115" t="s">
        <v>62</v>
      </c>
      <c r="B980" s="116">
        <v>3262197</v>
      </c>
      <c r="C980" s="117" t="s">
        <v>465</v>
      </c>
      <c r="D980" s="116" t="s">
        <v>1779</v>
      </c>
      <c r="E980" s="117" t="s">
        <v>496</v>
      </c>
      <c r="F980" s="117" t="s">
        <v>2027</v>
      </c>
      <c r="G980" s="116">
        <v>1</v>
      </c>
      <c r="H980" s="118">
        <v>1.542</v>
      </c>
      <c r="I980" s="118">
        <v>19.844000000000001</v>
      </c>
      <c r="J980" s="119">
        <v>1194</v>
      </c>
      <c r="K980" s="117" t="s">
        <v>1170</v>
      </c>
      <c r="L980" s="116" t="s">
        <v>68</v>
      </c>
    </row>
    <row r="981" spans="1:12" ht="13.8" x14ac:dyDescent="0.25">
      <c r="A981" s="115" t="s">
        <v>62</v>
      </c>
      <c r="B981" s="116">
        <v>3262198</v>
      </c>
      <c r="C981" s="117" t="s">
        <v>465</v>
      </c>
      <c r="D981" s="116" t="s">
        <v>1779</v>
      </c>
      <c r="E981" s="117" t="s">
        <v>499</v>
      </c>
      <c r="F981" s="117" t="s">
        <v>2028</v>
      </c>
      <c r="G981" s="116">
        <v>1</v>
      </c>
      <c r="H981" s="118">
        <v>1.667</v>
      </c>
      <c r="I981" s="118">
        <v>21.047999999999998</v>
      </c>
      <c r="J981" s="119">
        <v>1287</v>
      </c>
      <c r="K981" s="117" t="s">
        <v>1172</v>
      </c>
      <c r="L981" s="116" t="s">
        <v>68</v>
      </c>
    </row>
    <row r="982" spans="1:12" ht="13.8" x14ac:dyDescent="0.25">
      <c r="A982" s="115" t="s">
        <v>62</v>
      </c>
      <c r="B982" s="116">
        <v>3031107</v>
      </c>
      <c r="C982" s="117" t="s">
        <v>465</v>
      </c>
      <c r="D982" s="116" t="s">
        <v>1779</v>
      </c>
      <c r="E982" s="117" t="s">
        <v>502</v>
      </c>
      <c r="F982" s="117" t="s">
        <v>2029</v>
      </c>
      <c r="G982" s="116">
        <v>1</v>
      </c>
      <c r="H982" s="118">
        <v>1</v>
      </c>
      <c r="I982" s="118">
        <v>6</v>
      </c>
      <c r="J982" s="119">
        <v>562</v>
      </c>
      <c r="K982" s="117" t="s">
        <v>1174</v>
      </c>
      <c r="L982" s="116"/>
    </row>
    <row r="983" spans="1:12" ht="13.8" x14ac:dyDescent="0.25">
      <c r="A983" s="115" t="s">
        <v>62</v>
      </c>
      <c r="B983" s="116">
        <v>3262199</v>
      </c>
      <c r="C983" s="117" t="s">
        <v>465</v>
      </c>
      <c r="D983" s="116" t="s">
        <v>1779</v>
      </c>
      <c r="E983" s="117" t="s">
        <v>505</v>
      </c>
      <c r="F983" s="117" t="s">
        <v>2030</v>
      </c>
      <c r="G983" s="116">
        <v>1</v>
      </c>
      <c r="H983" s="118">
        <v>14.289</v>
      </c>
      <c r="I983" s="118">
        <v>11.993</v>
      </c>
      <c r="J983" s="119">
        <v>651</v>
      </c>
      <c r="K983" s="117" t="s">
        <v>1176</v>
      </c>
      <c r="L983" s="116" t="s">
        <v>68</v>
      </c>
    </row>
    <row r="984" spans="1:12" ht="13.8" x14ac:dyDescent="0.25">
      <c r="A984" s="115" t="s">
        <v>62</v>
      </c>
      <c r="B984" s="116">
        <v>3262200</v>
      </c>
      <c r="C984" s="117" t="s">
        <v>465</v>
      </c>
      <c r="D984" s="116" t="s">
        <v>1779</v>
      </c>
      <c r="E984" s="117" t="s">
        <v>508</v>
      </c>
      <c r="F984" s="117" t="s">
        <v>2031</v>
      </c>
      <c r="G984" s="116">
        <v>1</v>
      </c>
      <c r="H984" s="118">
        <v>0.72699999999999998</v>
      </c>
      <c r="I984" s="118">
        <v>11.993</v>
      </c>
      <c r="J984" s="119">
        <v>642</v>
      </c>
      <c r="K984" s="117" t="s">
        <v>1178</v>
      </c>
      <c r="L984" s="116" t="s">
        <v>68</v>
      </c>
    </row>
    <row r="985" spans="1:12" ht="13.8" x14ac:dyDescent="0.25">
      <c r="A985" s="115" t="s">
        <v>62</v>
      </c>
      <c r="B985" s="116">
        <v>3262201</v>
      </c>
      <c r="C985" s="117" t="s">
        <v>465</v>
      </c>
      <c r="D985" s="116" t="s">
        <v>1779</v>
      </c>
      <c r="E985" s="117" t="s">
        <v>511</v>
      </c>
      <c r="F985" s="117" t="s">
        <v>2032</v>
      </c>
      <c r="G985" s="116">
        <v>1</v>
      </c>
      <c r="H985" s="118">
        <v>15.877000000000001</v>
      </c>
      <c r="I985" s="118">
        <v>12.77</v>
      </c>
      <c r="J985" s="119">
        <v>704</v>
      </c>
      <c r="K985" s="117" t="s">
        <v>1180</v>
      </c>
      <c r="L985" s="116" t="s">
        <v>68</v>
      </c>
    </row>
    <row r="986" spans="1:12" ht="13.8" x14ac:dyDescent="0.25">
      <c r="A986" s="115" t="s">
        <v>62</v>
      </c>
      <c r="B986" s="116">
        <v>3188191</v>
      </c>
      <c r="C986" s="117" t="s">
        <v>465</v>
      </c>
      <c r="D986" s="116" t="s">
        <v>1779</v>
      </c>
      <c r="E986" s="117" t="s">
        <v>1478</v>
      </c>
      <c r="F986" s="117" t="s">
        <v>2033</v>
      </c>
      <c r="G986" s="116">
        <v>1</v>
      </c>
      <c r="H986" s="118">
        <v>1</v>
      </c>
      <c r="I986" s="118">
        <v>4</v>
      </c>
      <c r="J986" s="119">
        <v>264</v>
      </c>
      <c r="K986" s="117" t="s">
        <v>2034</v>
      </c>
      <c r="L986" s="116" t="s">
        <v>68</v>
      </c>
    </row>
    <row r="987" spans="1:12" ht="13.8" x14ac:dyDescent="0.25">
      <c r="A987" s="115" t="s">
        <v>62</v>
      </c>
      <c r="B987" s="116">
        <v>3262202</v>
      </c>
      <c r="C987" s="117" t="s">
        <v>465</v>
      </c>
      <c r="D987" s="116" t="s">
        <v>1779</v>
      </c>
      <c r="E987" s="117" t="s">
        <v>514</v>
      </c>
      <c r="F987" s="117" t="s">
        <v>2035</v>
      </c>
      <c r="G987" s="116">
        <v>1</v>
      </c>
      <c r="H987" s="118">
        <v>0.80700000000000005</v>
      </c>
      <c r="I987" s="118">
        <v>12.77</v>
      </c>
      <c r="J987" s="119">
        <v>693</v>
      </c>
      <c r="K987" s="117" t="s">
        <v>1182</v>
      </c>
      <c r="L987" s="116" t="s">
        <v>68</v>
      </c>
    </row>
    <row r="988" spans="1:12" ht="13.8" x14ac:dyDescent="0.25">
      <c r="A988" s="115" t="s">
        <v>62</v>
      </c>
      <c r="B988" s="116">
        <v>3262203</v>
      </c>
      <c r="C988" s="117" t="s">
        <v>465</v>
      </c>
      <c r="D988" s="116" t="s">
        <v>1779</v>
      </c>
      <c r="E988" s="117" t="s">
        <v>517</v>
      </c>
      <c r="F988" s="117" t="s">
        <v>2036</v>
      </c>
      <c r="G988" s="116">
        <v>1</v>
      </c>
      <c r="H988" s="118">
        <v>17.463999999999999</v>
      </c>
      <c r="I988" s="118">
        <v>13.547000000000001</v>
      </c>
      <c r="J988" s="119">
        <v>755</v>
      </c>
      <c r="K988" s="117" t="s">
        <v>1184</v>
      </c>
      <c r="L988" s="116" t="s">
        <v>68</v>
      </c>
    </row>
    <row r="989" spans="1:12" ht="13.8" x14ac:dyDescent="0.25">
      <c r="A989" s="115" t="s">
        <v>62</v>
      </c>
      <c r="B989" s="116">
        <v>3262204</v>
      </c>
      <c r="C989" s="117" t="s">
        <v>465</v>
      </c>
      <c r="D989" s="116" t="s">
        <v>1779</v>
      </c>
      <c r="E989" s="117" t="s">
        <v>520</v>
      </c>
      <c r="F989" s="117" t="s">
        <v>2037</v>
      </c>
      <c r="G989" s="116">
        <v>1</v>
      </c>
      <c r="H989" s="118">
        <v>0.88800000000000001</v>
      </c>
      <c r="I989" s="118">
        <v>13.547000000000001</v>
      </c>
      <c r="J989" s="119">
        <v>744</v>
      </c>
      <c r="K989" s="117" t="s">
        <v>1186</v>
      </c>
      <c r="L989" s="116" t="s">
        <v>68</v>
      </c>
    </row>
    <row r="990" spans="1:12" ht="13.8" x14ac:dyDescent="0.25">
      <c r="A990" s="115" t="s">
        <v>62</v>
      </c>
      <c r="B990" s="116">
        <v>3031104</v>
      </c>
      <c r="C990" s="117" t="s">
        <v>465</v>
      </c>
      <c r="D990" s="116" t="s">
        <v>1779</v>
      </c>
      <c r="E990" s="117" t="s">
        <v>523</v>
      </c>
      <c r="F990" s="117" t="s">
        <v>2038</v>
      </c>
      <c r="G990" s="116">
        <v>1</v>
      </c>
      <c r="H990" s="118">
        <v>1</v>
      </c>
      <c r="I990" s="118">
        <v>9</v>
      </c>
      <c r="J990" s="119">
        <v>788</v>
      </c>
      <c r="K990" s="117" t="s">
        <v>1188</v>
      </c>
      <c r="L990" s="116"/>
    </row>
    <row r="991" spans="1:12" ht="13.8" x14ac:dyDescent="0.25">
      <c r="A991" s="115" t="s">
        <v>62</v>
      </c>
      <c r="B991" s="116">
        <v>3262205</v>
      </c>
      <c r="C991" s="117" t="s">
        <v>465</v>
      </c>
      <c r="D991" s="116" t="s">
        <v>1779</v>
      </c>
      <c r="E991" s="117" t="s">
        <v>526</v>
      </c>
      <c r="F991" s="117" t="s">
        <v>2039</v>
      </c>
      <c r="G991" s="116">
        <v>1</v>
      </c>
      <c r="H991" s="118">
        <v>2.3130000000000002</v>
      </c>
      <c r="I991" s="118">
        <v>19.844000000000001</v>
      </c>
      <c r="J991" s="119">
        <v>1636</v>
      </c>
      <c r="K991" s="117" t="s">
        <v>1190</v>
      </c>
      <c r="L991" s="116" t="s">
        <v>68</v>
      </c>
    </row>
    <row r="992" spans="1:12" ht="13.8" x14ac:dyDescent="0.25">
      <c r="A992" s="115" t="s">
        <v>62</v>
      </c>
      <c r="B992" s="116">
        <v>3262206</v>
      </c>
      <c r="C992" s="117" t="s">
        <v>465</v>
      </c>
      <c r="D992" s="116" t="s">
        <v>1779</v>
      </c>
      <c r="E992" s="117" t="s">
        <v>529</v>
      </c>
      <c r="F992" s="117" t="s">
        <v>2040</v>
      </c>
      <c r="G992" s="116">
        <v>1</v>
      </c>
      <c r="H992" s="118">
        <v>2.5</v>
      </c>
      <c r="I992" s="118">
        <v>21.047999999999998</v>
      </c>
      <c r="J992" s="119">
        <v>1754</v>
      </c>
      <c r="K992" s="117" t="s">
        <v>1192</v>
      </c>
      <c r="L992" s="116" t="s">
        <v>68</v>
      </c>
    </row>
    <row r="993" spans="1:12" ht="13.8" x14ac:dyDescent="0.25">
      <c r="A993" s="115" t="s">
        <v>62</v>
      </c>
      <c r="B993" s="116">
        <v>3262207</v>
      </c>
      <c r="C993" s="117" t="s">
        <v>465</v>
      </c>
      <c r="D993" s="116" t="s">
        <v>1779</v>
      </c>
      <c r="E993" s="117" t="s">
        <v>532</v>
      </c>
      <c r="F993" s="117" t="s">
        <v>2041</v>
      </c>
      <c r="G993" s="116">
        <v>1</v>
      </c>
      <c r="H993" s="118">
        <v>0.96899999999999997</v>
      </c>
      <c r="I993" s="118">
        <v>14.324</v>
      </c>
      <c r="J993" s="119">
        <v>795</v>
      </c>
      <c r="K993" s="117" t="s">
        <v>1194</v>
      </c>
      <c r="L993" s="116" t="s">
        <v>68</v>
      </c>
    </row>
    <row r="994" spans="1:12" ht="13.8" x14ac:dyDescent="0.25">
      <c r="A994" s="115" t="s">
        <v>62</v>
      </c>
      <c r="B994" s="116">
        <v>3262208</v>
      </c>
      <c r="C994" s="117" t="s">
        <v>465</v>
      </c>
      <c r="D994" s="116" t="s">
        <v>1779</v>
      </c>
      <c r="E994" s="117" t="s">
        <v>535</v>
      </c>
      <c r="F994" s="117" t="s">
        <v>2042</v>
      </c>
      <c r="G994" s="116">
        <v>1</v>
      </c>
      <c r="H994" s="118">
        <v>20.64</v>
      </c>
      <c r="I994" s="118">
        <v>15.101000000000001</v>
      </c>
      <c r="J994" s="119">
        <v>861</v>
      </c>
      <c r="K994" s="117" t="s">
        <v>1196</v>
      </c>
      <c r="L994" s="116" t="s">
        <v>68</v>
      </c>
    </row>
    <row r="995" spans="1:12" ht="13.8" x14ac:dyDescent="0.25">
      <c r="A995" s="115" t="s">
        <v>62</v>
      </c>
      <c r="B995" s="116">
        <v>3262209</v>
      </c>
      <c r="C995" s="117" t="s">
        <v>465</v>
      </c>
      <c r="D995" s="116" t="s">
        <v>1779</v>
      </c>
      <c r="E995" s="117" t="s">
        <v>538</v>
      </c>
      <c r="F995" s="117" t="s">
        <v>2043</v>
      </c>
      <c r="G995" s="116">
        <v>1</v>
      </c>
      <c r="H995" s="118">
        <v>1.0489999999999999</v>
      </c>
      <c r="I995" s="118">
        <v>15.101000000000001</v>
      </c>
      <c r="J995" s="119">
        <v>848</v>
      </c>
      <c r="K995" s="117" t="s">
        <v>1198</v>
      </c>
      <c r="L995" s="116" t="s">
        <v>68</v>
      </c>
    </row>
    <row r="996" spans="1:12" ht="13.8" x14ac:dyDescent="0.25">
      <c r="A996" s="115" t="s">
        <v>62</v>
      </c>
      <c r="B996" s="116">
        <v>3262210</v>
      </c>
      <c r="C996" s="117" t="s">
        <v>465</v>
      </c>
      <c r="D996" s="116" t="s">
        <v>1779</v>
      </c>
      <c r="E996" s="117" t="s">
        <v>541</v>
      </c>
      <c r="F996" s="117" t="s">
        <v>2044</v>
      </c>
      <c r="G996" s="116">
        <v>1</v>
      </c>
      <c r="H996" s="118">
        <v>22.227</v>
      </c>
      <c r="I996" s="118">
        <v>15.878</v>
      </c>
      <c r="J996" s="119">
        <v>914</v>
      </c>
      <c r="K996" s="117" t="s">
        <v>1200</v>
      </c>
      <c r="L996" s="116" t="s">
        <v>68</v>
      </c>
    </row>
    <row r="997" spans="1:12" ht="13.8" x14ac:dyDescent="0.25">
      <c r="A997" s="115" t="s">
        <v>62</v>
      </c>
      <c r="B997" s="116">
        <v>3031108</v>
      </c>
      <c r="C997" s="117" t="s">
        <v>465</v>
      </c>
      <c r="D997" s="116" t="s">
        <v>1779</v>
      </c>
      <c r="E997" s="117" t="s">
        <v>544</v>
      </c>
      <c r="F997" s="117" t="s">
        <v>2045</v>
      </c>
      <c r="G997" s="116">
        <v>1</v>
      </c>
      <c r="H997" s="118">
        <v>2</v>
      </c>
      <c r="I997" s="118">
        <v>10</v>
      </c>
      <c r="J997" s="119">
        <v>885</v>
      </c>
      <c r="K997" s="117" t="s">
        <v>1202</v>
      </c>
      <c r="L997" s="116"/>
    </row>
    <row r="998" spans="1:12" ht="13.8" x14ac:dyDescent="0.25">
      <c r="A998" s="115" t="s">
        <v>62</v>
      </c>
      <c r="B998" s="116">
        <v>3262211</v>
      </c>
      <c r="C998" s="117" t="s">
        <v>465</v>
      </c>
      <c r="D998" s="116" t="s">
        <v>1779</v>
      </c>
      <c r="E998" s="117" t="s">
        <v>547</v>
      </c>
      <c r="F998" s="117" t="s">
        <v>2046</v>
      </c>
      <c r="G998" s="116">
        <v>1</v>
      </c>
      <c r="H998" s="118">
        <v>23.815000000000001</v>
      </c>
      <c r="I998" s="118">
        <v>16.655000000000001</v>
      </c>
      <c r="J998" s="119">
        <v>966</v>
      </c>
      <c r="K998" s="117" t="s">
        <v>1204</v>
      </c>
      <c r="L998" s="116" t="s">
        <v>68</v>
      </c>
    </row>
    <row r="999" spans="1:12" ht="13.8" x14ac:dyDescent="0.25">
      <c r="A999" s="115" t="s">
        <v>62</v>
      </c>
      <c r="B999" s="116">
        <v>3262212</v>
      </c>
      <c r="C999" s="117" t="s">
        <v>465</v>
      </c>
      <c r="D999" s="116" t="s">
        <v>1779</v>
      </c>
      <c r="E999" s="117" t="s">
        <v>550</v>
      </c>
      <c r="F999" s="117" t="s">
        <v>2047</v>
      </c>
      <c r="G999" s="116">
        <v>1</v>
      </c>
      <c r="H999" s="118">
        <v>1.2110000000000001</v>
      </c>
      <c r="I999" s="118">
        <v>16.655000000000001</v>
      </c>
      <c r="J999" s="119">
        <v>950</v>
      </c>
      <c r="K999" s="117" t="s">
        <v>1206</v>
      </c>
      <c r="L999" s="116" t="s">
        <v>68</v>
      </c>
    </row>
    <row r="1000" spans="1:12" ht="13.8" x14ac:dyDescent="0.25">
      <c r="A1000" s="115" t="s">
        <v>62</v>
      </c>
      <c r="B1000" s="116">
        <v>3031105</v>
      </c>
      <c r="C1000" s="117" t="s">
        <v>465</v>
      </c>
      <c r="D1000" s="116" t="s">
        <v>1779</v>
      </c>
      <c r="E1000" s="117" t="s">
        <v>553</v>
      </c>
      <c r="F1000" s="117" t="s">
        <v>2048</v>
      </c>
      <c r="G1000" s="116">
        <v>1</v>
      </c>
      <c r="H1000" s="118">
        <v>2</v>
      </c>
      <c r="I1000" s="118">
        <v>12</v>
      </c>
      <c r="J1000" s="119">
        <v>1008</v>
      </c>
      <c r="K1000" s="117" t="s">
        <v>1208</v>
      </c>
      <c r="L1000" s="116"/>
    </row>
    <row r="1001" spans="1:12" ht="13.8" x14ac:dyDescent="0.25">
      <c r="A1001" s="115" t="s">
        <v>62</v>
      </c>
      <c r="B1001" s="116">
        <v>3262213</v>
      </c>
      <c r="C1001" s="117" t="s">
        <v>465</v>
      </c>
      <c r="D1001" s="116" t="s">
        <v>1779</v>
      </c>
      <c r="E1001" s="117" t="s">
        <v>556</v>
      </c>
      <c r="F1001" s="117" t="s">
        <v>2049</v>
      </c>
      <c r="G1001" s="116">
        <v>1</v>
      </c>
      <c r="H1001" s="118">
        <v>1.292</v>
      </c>
      <c r="I1001" s="118">
        <v>17.431999999999999</v>
      </c>
      <c r="J1001" s="119">
        <v>1002</v>
      </c>
      <c r="K1001" s="117" t="s">
        <v>1210</v>
      </c>
      <c r="L1001" s="116" t="s">
        <v>68</v>
      </c>
    </row>
    <row r="1002" spans="1:12" ht="13.8" x14ac:dyDescent="0.25">
      <c r="A1002" s="115" t="s">
        <v>62</v>
      </c>
      <c r="B1002" s="116">
        <v>3031101</v>
      </c>
      <c r="C1002" s="117" t="s">
        <v>465</v>
      </c>
      <c r="D1002" s="116" t="s">
        <v>1779</v>
      </c>
      <c r="E1002" s="117" t="s">
        <v>559</v>
      </c>
      <c r="F1002" s="117" t="s">
        <v>2050</v>
      </c>
      <c r="G1002" s="116">
        <v>1</v>
      </c>
      <c r="H1002" s="118">
        <v>2</v>
      </c>
      <c r="I1002" s="118">
        <v>10</v>
      </c>
      <c r="J1002" s="119">
        <v>1291</v>
      </c>
      <c r="K1002" s="117" t="s">
        <v>1212</v>
      </c>
      <c r="L1002" s="116"/>
    </row>
    <row r="1003" spans="1:12" ht="13.8" x14ac:dyDescent="0.25">
      <c r="A1003" s="115" t="s">
        <v>62</v>
      </c>
      <c r="B1003" s="116">
        <v>3031099</v>
      </c>
      <c r="C1003" s="117" t="s">
        <v>465</v>
      </c>
      <c r="D1003" s="116" t="s">
        <v>1779</v>
      </c>
      <c r="E1003" s="117" t="s">
        <v>562</v>
      </c>
      <c r="F1003" s="117" t="s">
        <v>2051</v>
      </c>
      <c r="G1003" s="116">
        <v>1</v>
      </c>
      <c r="H1003" s="118">
        <v>0.5</v>
      </c>
      <c r="I1003" s="118">
        <v>1</v>
      </c>
      <c r="J1003" s="119">
        <v>134</v>
      </c>
      <c r="K1003" s="117" t="s">
        <v>1214</v>
      </c>
      <c r="L1003" s="116"/>
    </row>
    <row r="1004" spans="1:12" ht="13.8" x14ac:dyDescent="0.25">
      <c r="A1004" s="115" t="s">
        <v>62</v>
      </c>
      <c r="B1004" s="116">
        <v>3031100</v>
      </c>
      <c r="C1004" s="117" t="s">
        <v>465</v>
      </c>
      <c r="D1004" s="116" t="s">
        <v>1779</v>
      </c>
      <c r="E1004" s="117" t="s">
        <v>565</v>
      </c>
      <c r="F1004" s="117" t="s">
        <v>2052</v>
      </c>
      <c r="G1004" s="116">
        <v>1</v>
      </c>
      <c r="H1004" s="118">
        <v>0.5</v>
      </c>
      <c r="I1004" s="118">
        <v>2</v>
      </c>
      <c r="J1004" s="119">
        <v>167</v>
      </c>
      <c r="K1004" s="117" t="s">
        <v>1216</v>
      </c>
      <c r="L1004" s="116"/>
    </row>
    <row r="1005" spans="1:12" ht="13.8" x14ac:dyDescent="0.25">
      <c r="A1005" s="115" t="s">
        <v>62</v>
      </c>
      <c r="B1005" s="116">
        <v>3031102</v>
      </c>
      <c r="C1005" s="117" t="s">
        <v>465</v>
      </c>
      <c r="D1005" s="116" t="s">
        <v>1779</v>
      </c>
      <c r="E1005" s="117" t="s">
        <v>568</v>
      </c>
      <c r="F1005" s="117" t="s">
        <v>2053</v>
      </c>
      <c r="G1005" s="116">
        <v>1</v>
      </c>
      <c r="H1005" s="118">
        <v>1</v>
      </c>
      <c r="I1005" s="118">
        <v>1</v>
      </c>
      <c r="J1005" s="119">
        <v>372</v>
      </c>
      <c r="K1005" s="117" t="s">
        <v>1218</v>
      </c>
      <c r="L1005" s="116"/>
    </row>
    <row r="1006" spans="1:12" ht="13.8" x14ac:dyDescent="0.25">
      <c r="A1006" s="115" t="s">
        <v>62</v>
      </c>
      <c r="B1006" s="116">
        <v>3262686</v>
      </c>
      <c r="C1006" s="117" t="s">
        <v>465</v>
      </c>
      <c r="D1006" s="116" t="s">
        <v>1779</v>
      </c>
      <c r="E1006" s="117" t="s">
        <v>571</v>
      </c>
      <c r="F1006" s="117" t="s">
        <v>2054</v>
      </c>
      <c r="G1006" s="116">
        <v>1</v>
      </c>
      <c r="H1006" s="118">
        <v>0.39</v>
      </c>
      <c r="I1006" s="118">
        <v>4</v>
      </c>
      <c r="J1006" s="119">
        <v>393</v>
      </c>
      <c r="K1006" s="117" t="s">
        <v>1220</v>
      </c>
      <c r="L1006" s="116" t="s">
        <v>68</v>
      </c>
    </row>
    <row r="1007" spans="1:12" ht="13.8" x14ac:dyDescent="0.25">
      <c r="A1007" s="115" t="s">
        <v>62</v>
      </c>
      <c r="B1007" s="116">
        <v>3262215</v>
      </c>
      <c r="C1007" s="117" t="s">
        <v>465</v>
      </c>
      <c r="D1007" s="116" t="s">
        <v>1779</v>
      </c>
      <c r="E1007" s="117" t="s">
        <v>574</v>
      </c>
      <c r="F1007" s="117" t="s">
        <v>2055</v>
      </c>
      <c r="G1007" s="116">
        <v>1</v>
      </c>
      <c r="H1007" s="118">
        <v>0.222</v>
      </c>
      <c r="I1007" s="118">
        <v>13</v>
      </c>
      <c r="J1007" s="119">
        <v>676</v>
      </c>
      <c r="K1007" s="117" t="s">
        <v>1222</v>
      </c>
      <c r="L1007" s="116"/>
    </row>
    <row r="1008" spans="1:12" ht="13.8" x14ac:dyDescent="0.25">
      <c r="A1008" s="115" t="s">
        <v>62</v>
      </c>
      <c r="B1008" s="116">
        <v>3262495</v>
      </c>
      <c r="C1008" s="117" t="s">
        <v>430</v>
      </c>
      <c r="D1008" s="116" t="s">
        <v>2056</v>
      </c>
      <c r="E1008" s="117" t="s">
        <v>2057</v>
      </c>
      <c r="F1008" s="117" t="s">
        <v>2058</v>
      </c>
      <c r="G1008" s="116">
        <v>1</v>
      </c>
      <c r="H1008" s="118">
        <v>2.8000000000000001E-2</v>
      </c>
      <c r="I1008" s="118">
        <v>6</v>
      </c>
      <c r="J1008" s="119">
        <v>35</v>
      </c>
      <c r="K1008" s="117" t="s">
        <v>2059</v>
      </c>
      <c r="L1008" s="116" t="s">
        <v>68</v>
      </c>
    </row>
    <row r="1009" spans="1:12" ht="13.8" x14ac:dyDescent="0.25">
      <c r="A1009" s="115" t="s">
        <v>62</v>
      </c>
      <c r="B1009" s="116">
        <v>3031116</v>
      </c>
      <c r="C1009" s="117" t="s">
        <v>430</v>
      </c>
      <c r="D1009" s="116" t="s">
        <v>2056</v>
      </c>
      <c r="E1009" s="117" t="s">
        <v>431</v>
      </c>
      <c r="F1009" s="117" t="s">
        <v>2060</v>
      </c>
      <c r="G1009" s="116">
        <v>1</v>
      </c>
      <c r="H1009" s="118">
        <v>0.5</v>
      </c>
      <c r="I1009" s="118">
        <v>1</v>
      </c>
      <c r="J1009" s="119">
        <v>104</v>
      </c>
      <c r="K1009" s="117" t="s">
        <v>433</v>
      </c>
      <c r="L1009" s="116"/>
    </row>
    <row r="1010" spans="1:12" ht="13.8" x14ac:dyDescent="0.25">
      <c r="A1010" s="115" t="s">
        <v>62</v>
      </c>
      <c r="B1010" s="116">
        <v>3031118</v>
      </c>
      <c r="C1010" s="117" t="s">
        <v>430</v>
      </c>
      <c r="D1010" s="116" t="s">
        <v>2056</v>
      </c>
      <c r="E1010" s="117" t="s">
        <v>434</v>
      </c>
      <c r="F1010" s="117" t="s">
        <v>2061</v>
      </c>
      <c r="G1010" s="116">
        <v>1</v>
      </c>
      <c r="H1010" s="118">
        <v>1</v>
      </c>
      <c r="I1010" s="118">
        <v>4</v>
      </c>
      <c r="J1010" s="119">
        <v>121</v>
      </c>
      <c r="K1010" s="117" t="s">
        <v>436</v>
      </c>
      <c r="L1010" s="116"/>
    </row>
    <row r="1011" spans="1:12" ht="13.8" x14ac:dyDescent="0.25">
      <c r="A1011" s="115" t="s">
        <v>62</v>
      </c>
      <c r="B1011" s="116">
        <v>3031117</v>
      </c>
      <c r="C1011" s="117" t="s">
        <v>430</v>
      </c>
      <c r="D1011" s="116" t="s">
        <v>2056</v>
      </c>
      <c r="E1011" s="117" t="s">
        <v>437</v>
      </c>
      <c r="F1011" s="117" t="s">
        <v>2062</v>
      </c>
      <c r="G1011" s="116">
        <v>1</v>
      </c>
      <c r="H1011" s="118">
        <v>0.1</v>
      </c>
      <c r="I1011" s="118">
        <v>1</v>
      </c>
      <c r="J1011" s="119">
        <v>105</v>
      </c>
      <c r="K1011" s="117" t="s">
        <v>439</v>
      </c>
      <c r="L1011" s="116"/>
    </row>
    <row r="1012" spans="1:12" ht="13.8" x14ac:dyDescent="0.25">
      <c r="A1012" s="115" t="s">
        <v>62</v>
      </c>
      <c r="B1012" s="116">
        <v>3031120</v>
      </c>
      <c r="C1012" s="117" t="s">
        <v>430</v>
      </c>
      <c r="D1012" s="116" t="s">
        <v>2056</v>
      </c>
      <c r="E1012" s="117" t="s">
        <v>440</v>
      </c>
      <c r="F1012" s="117" t="s">
        <v>2063</v>
      </c>
      <c r="G1012" s="116">
        <v>1</v>
      </c>
      <c r="H1012" s="118">
        <v>0.5</v>
      </c>
      <c r="I1012" s="118">
        <v>1</v>
      </c>
      <c r="J1012" s="119">
        <v>99</v>
      </c>
      <c r="K1012" s="117" t="s">
        <v>442</v>
      </c>
      <c r="L1012" s="116"/>
    </row>
    <row r="1013" spans="1:12" ht="13.8" x14ac:dyDescent="0.25">
      <c r="A1013" s="115" t="s">
        <v>62</v>
      </c>
      <c r="B1013" s="116">
        <v>3031111</v>
      </c>
      <c r="C1013" s="117" t="s">
        <v>430</v>
      </c>
      <c r="D1013" s="116" t="s">
        <v>2056</v>
      </c>
      <c r="E1013" s="117" t="s">
        <v>443</v>
      </c>
      <c r="F1013" s="117" t="s">
        <v>2064</v>
      </c>
      <c r="G1013" s="116">
        <v>1</v>
      </c>
      <c r="H1013" s="118">
        <v>15</v>
      </c>
      <c r="I1013" s="118">
        <v>3</v>
      </c>
      <c r="J1013" s="119">
        <v>920</v>
      </c>
      <c r="K1013" s="117" t="s">
        <v>445</v>
      </c>
      <c r="L1013" s="116"/>
    </row>
    <row r="1014" spans="1:12" ht="13.8" x14ac:dyDescent="0.25">
      <c r="A1014" s="115" t="s">
        <v>62</v>
      </c>
      <c r="B1014" s="116">
        <v>3031112</v>
      </c>
      <c r="C1014" s="117" t="s">
        <v>430</v>
      </c>
      <c r="D1014" s="116" t="s">
        <v>2056</v>
      </c>
      <c r="E1014" s="117" t="s">
        <v>446</v>
      </c>
      <c r="F1014" s="117" t="s">
        <v>2065</v>
      </c>
      <c r="G1014" s="116">
        <v>1</v>
      </c>
      <c r="H1014" s="118">
        <v>5</v>
      </c>
      <c r="I1014" s="118">
        <v>18</v>
      </c>
      <c r="J1014" s="119">
        <v>1069</v>
      </c>
      <c r="K1014" s="117" t="s">
        <v>448</v>
      </c>
      <c r="L1014" s="116"/>
    </row>
    <row r="1015" spans="1:12" ht="13.8" x14ac:dyDescent="0.25">
      <c r="A1015" s="115" t="s">
        <v>62</v>
      </c>
      <c r="B1015" s="116">
        <v>3031113</v>
      </c>
      <c r="C1015" s="117" t="s">
        <v>430</v>
      </c>
      <c r="D1015" s="116" t="s">
        <v>2056</v>
      </c>
      <c r="E1015" s="117" t="s">
        <v>449</v>
      </c>
      <c r="F1015" s="117" t="s">
        <v>2066</v>
      </c>
      <c r="G1015" s="116">
        <v>1</v>
      </c>
      <c r="H1015" s="118">
        <v>6</v>
      </c>
      <c r="I1015" s="118">
        <v>21</v>
      </c>
      <c r="J1015" s="119">
        <v>1227</v>
      </c>
      <c r="K1015" s="117" t="s">
        <v>451</v>
      </c>
      <c r="L1015" s="116" t="s">
        <v>68</v>
      </c>
    </row>
    <row r="1016" spans="1:12" ht="13.8" x14ac:dyDescent="0.25">
      <c r="A1016" s="115" t="s">
        <v>62</v>
      </c>
      <c r="B1016" s="116">
        <v>3031119</v>
      </c>
      <c r="C1016" s="117" t="s">
        <v>430</v>
      </c>
      <c r="D1016" s="116" t="s">
        <v>2056</v>
      </c>
      <c r="E1016" s="117" t="s">
        <v>452</v>
      </c>
      <c r="F1016" s="117" t="s">
        <v>2067</v>
      </c>
      <c r="G1016" s="116">
        <v>1</v>
      </c>
      <c r="H1016" s="118">
        <v>0.5</v>
      </c>
      <c r="I1016" s="118">
        <v>1</v>
      </c>
      <c r="J1016" s="119">
        <v>62</v>
      </c>
      <c r="K1016" s="117" t="s">
        <v>454</v>
      </c>
      <c r="L1016" s="116"/>
    </row>
    <row r="1017" spans="1:12" ht="13.8" x14ac:dyDescent="0.25">
      <c r="A1017" s="115" t="s">
        <v>62</v>
      </c>
      <c r="B1017" s="116">
        <v>3031114</v>
      </c>
      <c r="C1017" s="117" t="s">
        <v>430</v>
      </c>
      <c r="D1017" s="116" t="s">
        <v>2056</v>
      </c>
      <c r="E1017" s="117" t="s">
        <v>455</v>
      </c>
      <c r="F1017" s="117" t="s">
        <v>2068</v>
      </c>
      <c r="G1017" s="116">
        <v>1</v>
      </c>
      <c r="H1017" s="118">
        <v>1</v>
      </c>
      <c r="I1017" s="118">
        <v>2</v>
      </c>
      <c r="J1017" s="119">
        <v>159</v>
      </c>
      <c r="K1017" s="117" t="s">
        <v>457</v>
      </c>
      <c r="L1017" s="116"/>
    </row>
    <row r="1018" spans="1:12" ht="13.8" x14ac:dyDescent="0.25">
      <c r="A1018" s="115" t="s">
        <v>62</v>
      </c>
      <c r="B1018" s="116">
        <v>3031115</v>
      </c>
      <c r="C1018" s="117" t="s">
        <v>430</v>
      </c>
      <c r="D1018" s="116" t="s">
        <v>2056</v>
      </c>
      <c r="E1018" s="117" t="s">
        <v>458</v>
      </c>
      <c r="F1018" s="117" t="s">
        <v>2069</v>
      </c>
      <c r="G1018" s="116">
        <v>1</v>
      </c>
      <c r="H1018" s="118">
        <v>1</v>
      </c>
      <c r="I1018" s="118">
        <v>2</v>
      </c>
      <c r="J1018" s="119">
        <v>173</v>
      </c>
      <c r="K1018" s="117" t="s">
        <v>460</v>
      </c>
      <c r="L1018" s="116"/>
    </row>
    <row r="1019" spans="1:12" ht="13.8" x14ac:dyDescent="0.25">
      <c r="A1019" s="115" t="s">
        <v>62</v>
      </c>
      <c r="B1019" s="116">
        <v>3262496</v>
      </c>
      <c r="C1019" s="117" t="s">
        <v>430</v>
      </c>
      <c r="D1019" s="116" t="s">
        <v>2056</v>
      </c>
      <c r="E1019" s="117" t="s">
        <v>2070</v>
      </c>
      <c r="F1019" s="117" t="s">
        <v>2071</v>
      </c>
      <c r="G1019" s="116">
        <v>1</v>
      </c>
      <c r="H1019" s="118">
        <v>7.0000000000000001E-3</v>
      </c>
      <c r="I1019" s="118">
        <v>5.75</v>
      </c>
      <c r="J1019" s="119">
        <v>31</v>
      </c>
      <c r="K1019" s="117" t="s">
        <v>2072</v>
      </c>
      <c r="L1019" s="116" t="s">
        <v>68</v>
      </c>
    </row>
    <row r="1020" spans="1:12" ht="13.8" x14ac:dyDescent="0.25">
      <c r="A1020" s="115" t="s">
        <v>62</v>
      </c>
      <c r="B1020" s="116">
        <v>3262497</v>
      </c>
      <c r="C1020" s="117" t="s">
        <v>430</v>
      </c>
      <c r="D1020" s="116" t="s">
        <v>2056</v>
      </c>
      <c r="E1020" s="117" t="s">
        <v>2073</v>
      </c>
      <c r="F1020" s="117" t="s">
        <v>2074</v>
      </c>
      <c r="G1020" s="116">
        <v>1</v>
      </c>
      <c r="H1020" s="118">
        <v>1E-3</v>
      </c>
      <c r="I1020" s="118">
        <v>5.5</v>
      </c>
      <c r="J1020" s="119">
        <v>22</v>
      </c>
      <c r="K1020" s="117" t="s">
        <v>2075</v>
      </c>
      <c r="L1020" s="116" t="s">
        <v>68</v>
      </c>
    </row>
    <row r="1021" spans="1:12" ht="13.8" x14ac:dyDescent="0.25">
      <c r="A1021" s="115" t="s">
        <v>62</v>
      </c>
      <c r="B1021" s="116">
        <v>3262489</v>
      </c>
      <c r="C1021" s="117" t="s">
        <v>2076</v>
      </c>
      <c r="D1021" s="116" t="s">
        <v>2056</v>
      </c>
      <c r="E1021" s="117" t="s">
        <v>2077</v>
      </c>
      <c r="F1021" s="117" t="s">
        <v>2078</v>
      </c>
      <c r="G1021" s="116">
        <v>1</v>
      </c>
      <c r="H1021" s="118">
        <v>0.71599999999999997</v>
      </c>
      <c r="I1021" s="118">
        <v>8</v>
      </c>
      <c r="J1021" s="119">
        <v>529</v>
      </c>
      <c r="K1021" s="117" t="s">
        <v>2079</v>
      </c>
      <c r="L1021" s="116" t="s">
        <v>68</v>
      </c>
    </row>
    <row r="1022" spans="1:12" ht="13.8" x14ac:dyDescent="0.25">
      <c r="A1022" s="115" t="s">
        <v>62</v>
      </c>
      <c r="B1022" s="116">
        <v>3262490</v>
      </c>
      <c r="C1022" s="117" t="s">
        <v>2076</v>
      </c>
      <c r="D1022" s="116" t="s">
        <v>2056</v>
      </c>
      <c r="E1022" s="117" t="s">
        <v>2080</v>
      </c>
      <c r="F1022" s="117" t="s">
        <v>2081</v>
      </c>
      <c r="G1022" s="116">
        <v>1</v>
      </c>
      <c r="H1022" s="118">
        <v>0.11</v>
      </c>
      <c r="I1022" s="118">
        <v>6</v>
      </c>
      <c r="J1022" s="119">
        <v>206</v>
      </c>
      <c r="K1022" s="117" t="s">
        <v>2082</v>
      </c>
      <c r="L1022" s="116" t="s">
        <v>68</v>
      </c>
    </row>
    <row r="1023" spans="1:12" ht="13.8" x14ac:dyDescent="0.25">
      <c r="A1023" s="115" t="s">
        <v>62</v>
      </c>
      <c r="B1023" s="116">
        <v>3263533</v>
      </c>
      <c r="C1023" s="117" t="s">
        <v>2076</v>
      </c>
      <c r="D1023" s="116" t="s">
        <v>2056</v>
      </c>
      <c r="E1023" s="117" t="s">
        <v>2083</v>
      </c>
      <c r="F1023" s="117" t="s">
        <v>2084</v>
      </c>
      <c r="G1023" s="116">
        <v>1</v>
      </c>
      <c r="H1023" s="118">
        <v>1.17</v>
      </c>
      <c r="I1023" s="118">
        <v>9</v>
      </c>
      <c r="J1023" s="119">
        <v>758</v>
      </c>
      <c r="K1023" s="117" t="s">
        <v>2085</v>
      </c>
      <c r="L1023" s="116" t="s">
        <v>68</v>
      </c>
    </row>
    <row r="1024" spans="1:12" ht="13.8" x14ac:dyDescent="0.25">
      <c r="A1024" s="115" t="s">
        <v>62</v>
      </c>
      <c r="B1024" s="116">
        <v>3262491</v>
      </c>
      <c r="C1024" s="117" t="s">
        <v>2076</v>
      </c>
      <c r="D1024" s="116" t="s">
        <v>2056</v>
      </c>
      <c r="E1024" s="117" t="s">
        <v>2086</v>
      </c>
      <c r="F1024" s="117" t="s">
        <v>2087</v>
      </c>
      <c r="G1024" s="116">
        <v>1</v>
      </c>
      <c r="H1024" s="118">
        <v>1.2999999999999999E-2</v>
      </c>
      <c r="I1024" s="118">
        <v>6</v>
      </c>
      <c r="J1024" s="119">
        <v>73</v>
      </c>
      <c r="K1024" s="117" t="s">
        <v>2088</v>
      </c>
      <c r="L1024" s="116" t="s">
        <v>68</v>
      </c>
    </row>
    <row r="1025" spans="1:12" ht="13.8" x14ac:dyDescent="0.25">
      <c r="A1025" s="115" t="s">
        <v>62</v>
      </c>
      <c r="B1025" s="116">
        <v>3262492</v>
      </c>
      <c r="C1025" s="117" t="s">
        <v>2076</v>
      </c>
      <c r="D1025" s="116" t="s">
        <v>2056</v>
      </c>
      <c r="E1025" s="117" t="s">
        <v>2089</v>
      </c>
      <c r="F1025" s="117" t="s">
        <v>2090</v>
      </c>
      <c r="G1025" s="116">
        <v>1</v>
      </c>
      <c r="H1025" s="118">
        <v>2.9529999999999998</v>
      </c>
      <c r="I1025" s="118">
        <v>20</v>
      </c>
      <c r="J1025" s="119">
        <v>1365</v>
      </c>
      <c r="K1025" s="117" t="s">
        <v>2091</v>
      </c>
      <c r="L1025" s="116" t="s">
        <v>68</v>
      </c>
    </row>
    <row r="1026" spans="1:12" ht="13.8" x14ac:dyDescent="0.25">
      <c r="A1026" s="115" t="s">
        <v>62</v>
      </c>
      <c r="B1026" s="116">
        <v>3262493</v>
      </c>
      <c r="C1026" s="117" t="s">
        <v>2076</v>
      </c>
      <c r="D1026" s="116" t="s">
        <v>2056</v>
      </c>
      <c r="E1026" s="117" t="s">
        <v>2092</v>
      </c>
      <c r="F1026" s="117" t="s">
        <v>2093</v>
      </c>
      <c r="G1026" s="116">
        <v>1</v>
      </c>
      <c r="H1026" s="118">
        <v>0.41599999999999998</v>
      </c>
      <c r="I1026" s="118">
        <v>10</v>
      </c>
      <c r="J1026" s="119">
        <v>872</v>
      </c>
      <c r="K1026" s="117" t="s">
        <v>2094</v>
      </c>
      <c r="L1026" s="116" t="s">
        <v>68</v>
      </c>
    </row>
    <row r="1027" spans="1:12" ht="13.8" x14ac:dyDescent="0.25">
      <c r="A1027" s="115" t="s">
        <v>62</v>
      </c>
      <c r="B1027" s="116">
        <v>3263534</v>
      </c>
      <c r="C1027" s="117" t="s">
        <v>2076</v>
      </c>
      <c r="D1027" s="116" t="s">
        <v>2056</v>
      </c>
      <c r="E1027" s="117" t="s">
        <v>2095</v>
      </c>
      <c r="F1027" s="117" t="s">
        <v>2096</v>
      </c>
      <c r="G1027" s="116">
        <v>1</v>
      </c>
      <c r="H1027" s="118">
        <v>5.35</v>
      </c>
      <c r="I1027" s="118">
        <v>26</v>
      </c>
      <c r="J1027" s="119">
        <v>3548</v>
      </c>
      <c r="K1027" s="117" t="s">
        <v>2097</v>
      </c>
      <c r="L1027" s="116" t="s">
        <v>68</v>
      </c>
    </row>
    <row r="1028" spans="1:12" ht="13.8" x14ac:dyDescent="0.25">
      <c r="A1028" s="115" t="s">
        <v>62</v>
      </c>
      <c r="B1028" s="116">
        <v>3262494</v>
      </c>
      <c r="C1028" s="117" t="s">
        <v>2076</v>
      </c>
      <c r="D1028" s="116" t="s">
        <v>2056</v>
      </c>
      <c r="E1028" s="117" t="s">
        <v>2098</v>
      </c>
      <c r="F1028" s="117" t="s">
        <v>2099</v>
      </c>
      <c r="G1028" s="116">
        <v>1</v>
      </c>
      <c r="H1028" s="118">
        <v>5.8000000000000003E-2</v>
      </c>
      <c r="I1028" s="118">
        <v>6</v>
      </c>
      <c r="J1028" s="119">
        <v>61</v>
      </c>
      <c r="K1028" s="117" t="s">
        <v>2100</v>
      </c>
      <c r="L1028" s="116" t="s">
        <v>68</v>
      </c>
    </row>
    <row r="1029" spans="1:12" ht="13.8" x14ac:dyDescent="0.25">
      <c r="A1029" s="115" t="s">
        <v>62</v>
      </c>
      <c r="B1029" s="116">
        <v>3262498</v>
      </c>
      <c r="C1029" s="117" t="s">
        <v>461</v>
      </c>
      <c r="D1029" s="116" t="s">
        <v>2056</v>
      </c>
      <c r="E1029" s="117" t="s">
        <v>2101</v>
      </c>
      <c r="F1029" s="117" t="s">
        <v>2102</v>
      </c>
      <c r="G1029" s="116">
        <v>1</v>
      </c>
      <c r="H1029" s="118">
        <v>0.156</v>
      </c>
      <c r="I1029" s="118">
        <v>11</v>
      </c>
      <c r="J1029" s="119">
        <v>49</v>
      </c>
      <c r="K1029" s="117" t="s">
        <v>2103</v>
      </c>
      <c r="L1029" s="116"/>
    </row>
    <row r="1030" spans="1:12" ht="13.8" x14ac:dyDescent="0.25">
      <c r="A1030" s="115" t="s">
        <v>62</v>
      </c>
      <c r="B1030" s="116">
        <v>3031001</v>
      </c>
      <c r="C1030" s="117" t="s">
        <v>461</v>
      </c>
      <c r="D1030" s="116" t="s">
        <v>2056</v>
      </c>
      <c r="E1030" s="117" t="s">
        <v>2104</v>
      </c>
      <c r="F1030" s="117" t="s">
        <v>2105</v>
      </c>
      <c r="G1030" s="116">
        <v>1</v>
      </c>
      <c r="H1030" s="118">
        <v>0.1</v>
      </c>
      <c r="I1030" s="118">
        <v>0.5</v>
      </c>
      <c r="J1030" s="119">
        <v>9</v>
      </c>
      <c r="K1030" s="117" t="s">
        <v>2106</v>
      </c>
      <c r="L1030" s="116"/>
    </row>
    <row r="1031" spans="1:12" ht="13.8" x14ac:dyDescent="0.25">
      <c r="A1031" s="115" t="s">
        <v>62</v>
      </c>
      <c r="B1031" s="116">
        <v>3283250</v>
      </c>
      <c r="C1031" s="117" t="s">
        <v>461</v>
      </c>
      <c r="D1031" s="116" t="s">
        <v>2056</v>
      </c>
      <c r="E1031" s="117" t="s">
        <v>2107</v>
      </c>
      <c r="F1031" s="117" t="s">
        <v>2108</v>
      </c>
      <c r="G1031" s="116">
        <v>1</v>
      </c>
      <c r="H1031" s="118">
        <v>0.39900000000000002</v>
      </c>
      <c r="I1031" s="118">
        <v>14</v>
      </c>
      <c r="J1031" s="119">
        <v>140</v>
      </c>
      <c r="K1031" s="117" t="s">
        <v>2109</v>
      </c>
      <c r="L1031" s="116"/>
    </row>
    <row r="1032" spans="1:12" ht="13.8" x14ac:dyDescent="0.25">
      <c r="A1032" s="115" t="s">
        <v>62</v>
      </c>
      <c r="B1032" s="116">
        <v>3283251</v>
      </c>
      <c r="C1032" s="117" t="s">
        <v>461</v>
      </c>
      <c r="D1032" s="116" t="s">
        <v>2056</v>
      </c>
      <c r="E1032" s="117" t="s">
        <v>2110</v>
      </c>
      <c r="F1032" s="117" t="s">
        <v>2111</v>
      </c>
      <c r="G1032" s="116">
        <v>1</v>
      </c>
      <c r="H1032" s="118">
        <v>0.16</v>
      </c>
      <c r="I1032" s="118">
        <v>6</v>
      </c>
      <c r="J1032" s="119">
        <v>61</v>
      </c>
      <c r="K1032" s="117" t="s">
        <v>2112</v>
      </c>
      <c r="L1032" s="116"/>
    </row>
    <row r="1033" spans="1:12" ht="13.8" x14ac:dyDescent="0.25">
      <c r="A1033" s="115" t="s">
        <v>62</v>
      </c>
      <c r="B1033" s="116">
        <v>3031000</v>
      </c>
      <c r="C1033" s="117" t="s">
        <v>461</v>
      </c>
      <c r="D1033" s="116" t="s">
        <v>2056</v>
      </c>
      <c r="E1033" s="117" t="s">
        <v>2113</v>
      </c>
      <c r="F1033" s="117" t="s">
        <v>2114</v>
      </c>
      <c r="G1033" s="116">
        <v>1</v>
      </c>
      <c r="H1033" s="118">
        <v>0.5</v>
      </c>
      <c r="I1033" s="118">
        <v>7</v>
      </c>
      <c r="J1033" s="119">
        <v>98</v>
      </c>
      <c r="K1033" s="117" t="s">
        <v>2115</v>
      </c>
      <c r="L1033" s="116"/>
    </row>
    <row r="1034" spans="1:12" ht="13.8" x14ac:dyDescent="0.25">
      <c r="A1034" s="115" t="s">
        <v>62</v>
      </c>
      <c r="B1034" s="116">
        <v>3262484</v>
      </c>
      <c r="C1034" s="117" t="s">
        <v>2116</v>
      </c>
      <c r="D1034" s="116" t="s">
        <v>2056</v>
      </c>
      <c r="E1034" s="117" t="s">
        <v>2117</v>
      </c>
      <c r="F1034" s="117" t="s">
        <v>2118</v>
      </c>
      <c r="G1034" s="116">
        <v>1</v>
      </c>
      <c r="H1034" s="118">
        <v>8.9999999999999993E-3</v>
      </c>
      <c r="I1034" s="118">
        <v>5.5</v>
      </c>
      <c r="J1034" s="119">
        <v>12</v>
      </c>
      <c r="K1034" s="117" t="s">
        <v>2119</v>
      </c>
      <c r="L1034" s="116" t="s">
        <v>68</v>
      </c>
    </row>
    <row r="1035" spans="1:12" ht="13.8" x14ac:dyDescent="0.25">
      <c r="A1035" s="115" t="s">
        <v>62</v>
      </c>
      <c r="B1035" s="116">
        <v>3262485</v>
      </c>
      <c r="C1035" s="117" t="s">
        <v>2116</v>
      </c>
      <c r="D1035" s="116" t="s">
        <v>2056</v>
      </c>
      <c r="E1035" s="117" t="s">
        <v>2120</v>
      </c>
      <c r="F1035" s="117" t="s">
        <v>2121</v>
      </c>
      <c r="G1035" s="116">
        <v>1</v>
      </c>
      <c r="H1035" s="118">
        <v>8.9999999999999993E-3</v>
      </c>
      <c r="I1035" s="118">
        <v>5.5</v>
      </c>
      <c r="J1035" s="119">
        <v>12</v>
      </c>
      <c r="K1035" s="117" t="s">
        <v>2122</v>
      </c>
      <c r="L1035" s="116" t="s">
        <v>68</v>
      </c>
    </row>
    <row r="1036" spans="1:12" ht="13.8" x14ac:dyDescent="0.25">
      <c r="A1036" s="115" t="s">
        <v>62</v>
      </c>
      <c r="B1036" s="116">
        <v>3262487</v>
      </c>
      <c r="C1036" s="117" t="s">
        <v>2116</v>
      </c>
      <c r="D1036" s="116" t="s">
        <v>2056</v>
      </c>
      <c r="E1036" s="117" t="s">
        <v>2123</v>
      </c>
      <c r="F1036" s="117" t="s">
        <v>2124</v>
      </c>
      <c r="G1036" s="116">
        <v>1</v>
      </c>
      <c r="H1036" s="118">
        <v>8.9999999999999993E-3</v>
      </c>
      <c r="I1036" s="118">
        <v>5.5</v>
      </c>
      <c r="J1036" s="119">
        <v>12</v>
      </c>
      <c r="K1036" s="117" t="s">
        <v>2125</v>
      </c>
      <c r="L1036" s="116" t="s">
        <v>68</v>
      </c>
    </row>
    <row r="1037" spans="1:12" ht="13.8" x14ac:dyDescent="0.25">
      <c r="A1037" s="115" t="s">
        <v>62</v>
      </c>
      <c r="B1037" s="116">
        <v>3262488</v>
      </c>
      <c r="C1037" s="117" t="s">
        <v>2116</v>
      </c>
      <c r="D1037" s="116" t="s">
        <v>2056</v>
      </c>
      <c r="E1037" s="117" t="s">
        <v>2126</v>
      </c>
      <c r="F1037" s="117" t="s">
        <v>2127</v>
      </c>
      <c r="G1037" s="116">
        <v>1</v>
      </c>
      <c r="H1037" s="118">
        <v>8.9999999999999993E-3</v>
      </c>
      <c r="I1037" s="118">
        <v>5.5</v>
      </c>
      <c r="J1037" s="119">
        <v>12</v>
      </c>
      <c r="K1037" s="117" t="s">
        <v>2128</v>
      </c>
      <c r="L1037" s="116" t="s">
        <v>68</v>
      </c>
    </row>
    <row r="1038" spans="1:12" ht="13.8" x14ac:dyDescent="0.25">
      <c r="A1038" s="115" t="s">
        <v>62</v>
      </c>
      <c r="B1038" s="116">
        <v>3262486</v>
      </c>
      <c r="C1038" s="117" t="s">
        <v>2116</v>
      </c>
      <c r="D1038" s="116" t="s">
        <v>2056</v>
      </c>
      <c r="E1038" s="117" t="s">
        <v>2129</v>
      </c>
      <c r="F1038" s="117" t="s">
        <v>2130</v>
      </c>
      <c r="G1038" s="116">
        <v>1</v>
      </c>
      <c r="H1038" s="118">
        <v>3.6999999999999998E-2</v>
      </c>
      <c r="I1038" s="118">
        <v>7</v>
      </c>
      <c r="J1038" s="119">
        <v>33</v>
      </c>
      <c r="K1038" s="117" t="s">
        <v>2131</v>
      </c>
      <c r="L1038" s="116"/>
    </row>
  </sheetData>
  <sheetProtection algorithmName="SHA-512" hashValue="Hae21DWlGxuoYft7Vhzv/TBPSGsGGpbbFl1SRJqNPmKwVkXatjAU0qp58NWxh1S+Jib84zTTiANrHK6KUix3lA==" saltValue="J1aWdUzVWBLMaDrueYPZLw==" spinCount="100000" sheet="1" objects="1" scenarios="1"/>
  <autoFilter ref="A5:L1038" xr:uid="{67C56DA4-738B-4832-82F8-623C224B3083}"/>
  <pageMargins left="0.3" right="0.3" top="0.3" bottom="0.3" header="0.3" footer="0.3"/>
  <pageSetup scale="6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27191-9A9C-46F5-90D2-EDB6146064E7}">
  <dimension ref="C4:F177"/>
  <sheetViews>
    <sheetView topLeftCell="A135" workbookViewId="0">
      <selection activeCell="K13" sqref="K13"/>
    </sheetView>
  </sheetViews>
  <sheetFormatPr defaultRowHeight="13.2" x14ac:dyDescent="0.25"/>
  <cols>
    <col min="3" max="3" width="20.5546875" customWidth="1"/>
    <col min="6" max="6" width="31.33203125" customWidth="1"/>
  </cols>
  <sheetData>
    <row r="4" spans="3:6" x14ac:dyDescent="0.25">
      <c r="C4" t="s">
        <v>65</v>
      </c>
      <c r="D4" s="120">
        <v>6.0279999999999996</v>
      </c>
      <c r="E4">
        <v>25</v>
      </c>
      <c r="F4" t="s">
        <v>63</v>
      </c>
    </row>
    <row r="5" spans="3:6" x14ac:dyDescent="0.25">
      <c r="C5" t="s">
        <v>69</v>
      </c>
      <c r="D5" s="120">
        <v>6.0279999999999996</v>
      </c>
      <c r="E5">
        <v>25</v>
      </c>
      <c r="F5" t="s">
        <v>63</v>
      </c>
    </row>
    <row r="6" spans="3:6" x14ac:dyDescent="0.25">
      <c r="C6" t="s">
        <v>72</v>
      </c>
      <c r="D6" s="120">
        <v>7.5350000000000001</v>
      </c>
      <c r="E6">
        <v>27</v>
      </c>
      <c r="F6" t="s">
        <v>63</v>
      </c>
    </row>
    <row r="7" spans="3:6" x14ac:dyDescent="0.25">
      <c r="C7" t="s">
        <v>75</v>
      </c>
      <c r="D7" s="120">
        <v>7.5350000000000001</v>
      </c>
      <c r="E7">
        <v>27</v>
      </c>
      <c r="F7" t="s">
        <v>63</v>
      </c>
    </row>
    <row r="8" spans="3:6" x14ac:dyDescent="0.25">
      <c r="C8" t="s">
        <v>78</v>
      </c>
      <c r="D8" s="120">
        <v>7.5350000000000001</v>
      </c>
      <c r="E8">
        <v>35</v>
      </c>
      <c r="F8" t="s">
        <v>63</v>
      </c>
    </row>
    <row r="9" spans="3:6" x14ac:dyDescent="0.25">
      <c r="C9" t="s">
        <v>81</v>
      </c>
      <c r="D9" s="120">
        <v>7.5350000000000001</v>
      </c>
      <c r="E9">
        <v>35</v>
      </c>
      <c r="F9" t="s">
        <v>63</v>
      </c>
    </row>
    <row r="10" spans="3:6" x14ac:dyDescent="0.25">
      <c r="C10" t="s">
        <v>84</v>
      </c>
      <c r="D10" s="120">
        <v>9.0419999999999998</v>
      </c>
      <c r="E10">
        <v>31</v>
      </c>
      <c r="F10" t="s">
        <v>63</v>
      </c>
    </row>
    <row r="11" spans="3:6" x14ac:dyDescent="0.25">
      <c r="C11" t="s">
        <v>226</v>
      </c>
      <c r="D11" s="120">
        <v>6.7590000000000003</v>
      </c>
      <c r="E11">
        <v>31</v>
      </c>
      <c r="F11" t="s">
        <v>225</v>
      </c>
    </row>
    <row r="12" spans="3:6" x14ac:dyDescent="0.25">
      <c r="C12" t="s">
        <v>87</v>
      </c>
      <c r="D12" s="120">
        <v>9.0419999999999998</v>
      </c>
      <c r="E12">
        <v>31</v>
      </c>
      <c r="F12" t="s">
        <v>63</v>
      </c>
    </row>
    <row r="13" spans="3:6" x14ac:dyDescent="0.25">
      <c r="C13" t="s">
        <v>229</v>
      </c>
      <c r="D13" s="120">
        <v>6.7590000000000003</v>
      </c>
      <c r="E13">
        <v>31</v>
      </c>
      <c r="F13" t="s">
        <v>225</v>
      </c>
    </row>
    <row r="14" spans="3:6" x14ac:dyDescent="0.25">
      <c r="C14" t="s">
        <v>90</v>
      </c>
      <c r="D14" s="120">
        <v>9</v>
      </c>
      <c r="E14">
        <v>32</v>
      </c>
      <c r="F14" t="s">
        <v>63</v>
      </c>
    </row>
    <row r="15" spans="3:6" x14ac:dyDescent="0.25">
      <c r="C15" t="s">
        <v>93</v>
      </c>
      <c r="D15" s="120">
        <v>9</v>
      </c>
      <c r="E15">
        <v>32</v>
      </c>
      <c r="F15" t="s">
        <v>63</v>
      </c>
    </row>
    <row r="16" spans="3:6" x14ac:dyDescent="0.25">
      <c r="C16" t="s">
        <v>96</v>
      </c>
      <c r="D16" s="120">
        <v>10.548999999999999</v>
      </c>
      <c r="E16">
        <v>36</v>
      </c>
      <c r="F16" t="s">
        <v>63</v>
      </c>
    </row>
    <row r="17" spans="3:6" x14ac:dyDescent="0.25">
      <c r="C17" t="s">
        <v>99</v>
      </c>
      <c r="D17" s="120">
        <v>10.548999999999999</v>
      </c>
      <c r="E17">
        <v>36</v>
      </c>
      <c r="F17" t="s">
        <v>63</v>
      </c>
    </row>
    <row r="18" spans="3:6" x14ac:dyDescent="0.25">
      <c r="C18" t="s">
        <v>102</v>
      </c>
      <c r="D18" s="120">
        <v>10.548999999999999</v>
      </c>
      <c r="E18">
        <v>47</v>
      </c>
      <c r="F18" t="s">
        <v>63</v>
      </c>
    </row>
    <row r="19" spans="3:6" x14ac:dyDescent="0.25">
      <c r="C19" t="s">
        <v>105</v>
      </c>
      <c r="D19" s="120">
        <v>10.548999999999999</v>
      </c>
      <c r="E19">
        <v>47</v>
      </c>
      <c r="F19" t="s">
        <v>63</v>
      </c>
    </row>
    <row r="20" spans="3:6" x14ac:dyDescent="0.25">
      <c r="C20" t="s">
        <v>108</v>
      </c>
      <c r="D20" s="120">
        <v>13.707000000000001</v>
      </c>
      <c r="E20">
        <v>37</v>
      </c>
      <c r="F20" t="s">
        <v>63</v>
      </c>
    </row>
    <row r="21" spans="3:6" x14ac:dyDescent="0.25">
      <c r="C21" t="s">
        <v>254</v>
      </c>
      <c r="D21" s="120">
        <v>1.611</v>
      </c>
      <c r="E21">
        <v>16.25</v>
      </c>
      <c r="F21" t="s">
        <v>253</v>
      </c>
    </row>
    <row r="22" spans="3:6" x14ac:dyDescent="0.25">
      <c r="C22" t="s">
        <v>111</v>
      </c>
      <c r="D22" s="120">
        <v>13.707000000000001</v>
      </c>
      <c r="E22">
        <v>37</v>
      </c>
      <c r="F22" t="s">
        <v>63</v>
      </c>
    </row>
    <row r="23" spans="3:6" x14ac:dyDescent="0.25">
      <c r="C23" t="s">
        <v>257</v>
      </c>
      <c r="D23" s="120">
        <v>1.611</v>
      </c>
      <c r="E23">
        <v>16.25</v>
      </c>
      <c r="F23" t="s">
        <v>253</v>
      </c>
    </row>
    <row r="24" spans="3:6" x14ac:dyDescent="0.25">
      <c r="C24" t="s">
        <v>114</v>
      </c>
      <c r="D24" s="120">
        <v>13.707000000000001</v>
      </c>
      <c r="E24">
        <v>42</v>
      </c>
      <c r="F24" t="s">
        <v>63</v>
      </c>
    </row>
    <row r="25" spans="3:6" x14ac:dyDescent="0.25">
      <c r="C25" t="s">
        <v>232</v>
      </c>
      <c r="D25" s="120">
        <v>9.0120000000000005</v>
      </c>
      <c r="E25">
        <v>54</v>
      </c>
      <c r="F25" t="s">
        <v>225</v>
      </c>
    </row>
    <row r="26" spans="3:6" x14ac:dyDescent="0.25">
      <c r="C26" t="s">
        <v>117</v>
      </c>
      <c r="D26" s="120">
        <v>13.707000000000001</v>
      </c>
      <c r="E26">
        <v>42</v>
      </c>
      <c r="F26" t="s">
        <v>63</v>
      </c>
    </row>
    <row r="27" spans="3:6" x14ac:dyDescent="0.25">
      <c r="C27" t="s">
        <v>235</v>
      </c>
      <c r="D27" s="120">
        <v>9.0120000000000005</v>
      </c>
      <c r="E27">
        <v>54</v>
      </c>
      <c r="F27" t="s">
        <v>225</v>
      </c>
    </row>
    <row r="28" spans="3:6" x14ac:dyDescent="0.25">
      <c r="C28" t="s">
        <v>120</v>
      </c>
      <c r="D28" s="120">
        <v>13.563000000000001</v>
      </c>
      <c r="E28">
        <v>60</v>
      </c>
      <c r="F28" t="s">
        <v>63</v>
      </c>
    </row>
    <row r="29" spans="3:6" x14ac:dyDescent="0.25">
      <c r="C29" t="s">
        <v>123</v>
      </c>
      <c r="D29" s="120">
        <v>13.563000000000001</v>
      </c>
      <c r="E29">
        <v>45</v>
      </c>
      <c r="F29" t="s">
        <v>63</v>
      </c>
    </row>
    <row r="30" spans="3:6" x14ac:dyDescent="0.25">
      <c r="C30" t="s">
        <v>126</v>
      </c>
      <c r="D30" s="120">
        <v>15.069000000000001</v>
      </c>
      <c r="E30">
        <v>66</v>
      </c>
      <c r="F30" t="s">
        <v>63</v>
      </c>
    </row>
    <row r="31" spans="3:6" x14ac:dyDescent="0.25">
      <c r="C31" t="s">
        <v>129</v>
      </c>
      <c r="D31" s="120">
        <v>15.069000000000001</v>
      </c>
      <c r="E31">
        <v>50</v>
      </c>
      <c r="F31" t="s">
        <v>63</v>
      </c>
    </row>
    <row r="32" spans="3:6" x14ac:dyDescent="0.25">
      <c r="C32" t="s">
        <v>132</v>
      </c>
      <c r="D32" s="120">
        <v>16.576000000000001</v>
      </c>
      <c r="E32">
        <v>72</v>
      </c>
      <c r="F32" t="s">
        <v>63</v>
      </c>
    </row>
    <row r="33" spans="3:6" x14ac:dyDescent="0.25">
      <c r="C33" t="s">
        <v>135</v>
      </c>
      <c r="D33" s="120">
        <v>16.576000000000001</v>
      </c>
      <c r="E33">
        <v>54</v>
      </c>
      <c r="F33" t="s">
        <v>63</v>
      </c>
    </row>
    <row r="34" spans="3:6" x14ac:dyDescent="0.25">
      <c r="C34" t="s">
        <v>138</v>
      </c>
      <c r="D34" s="120">
        <v>18.082999999999998</v>
      </c>
      <c r="E34">
        <v>78</v>
      </c>
      <c r="F34" t="s">
        <v>63</v>
      </c>
    </row>
    <row r="35" spans="3:6" x14ac:dyDescent="0.25">
      <c r="C35" t="s">
        <v>141</v>
      </c>
      <c r="D35" s="120">
        <v>18.082999999999998</v>
      </c>
      <c r="E35">
        <v>59</v>
      </c>
      <c r="F35" t="s">
        <v>63</v>
      </c>
    </row>
    <row r="36" spans="3:6" x14ac:dyDescent="0.25">
      <c r="C36" t="s">
        <v>260</v>
      </c>
      <c r="D36" s="120">
        <v>2.4169999999999998</v>
      </c>
      <c r="E36">
        <v>23</v>
      </c>
      <c r="F36" t="s">
        <v>253</v>
      </c>
    </row>
    <row r="37" spans="3:6" x14ac:dyDescent="0.25">
      <c r="C37" t="s">
        <v>238</v>
      </c>
      <c r="D37" s="120">
        <v>13.518000000000001</v>
      </c>
      <c r="E37">
        <v>59</v>
      </c>
      <c r="F37" t="s">
        <v>225</v>
      </c>
    </row>
    <row r="38" spans="3:6" x14ac:dyDescent="0.25">
      <c r="C38" t="s">
        <v>241</v>
      </c>
      <c r="D38" s="120">
        <v>13.518000000000001</v>
      </c>
      <c r="E38">
        <v>78</v>
      </c>
      <c r="F38" t="s">
        <v>225</v>
      </c>
    </row>
    <row r="39" spans="3:6" x14ac:dyDescent="0.25">
      <c r="C39" t="s">
        <v>263</v>
      </c>
      <c r="D39" s="120">
        <v>2.6850000000000001</v>
      </c>
      <c r="E39">
        <v>17.5</v>
      </c>
      <c r="F39" t="s">
        <v>253</v>
      </c>
    </row>
    <row r="40" spans="3:6" x14ac:dyDescent="0.25">
      <c r="C40" t="s">
        <v>244</v>
      </c>
      <c r="D40" s="120">
        <v>15.02</v>
      </c>
      <c r="E40">
        <v>84</v>
      </c>
      <c r="F40" t="s">
        <v>225</v>
      </c>
    </row>
    <row r="41" spans="3:6" x14ac:dyDescent="0.25">
      <c r="C41" t="s">
        <v>144</v>
      </c>
      <c r="D41" s="120">
        <v>26.998999999999999</v>
      </c>
      <c r="E41">
        <v>53</v>
      </c>
      <c r="F41" t="s">
        <v>63</v>
      </c>
    </row>
    <row r="42" spans="3:6" x14ac:dyDescent="0.25">
      <c r="C42" t="s">
        <v>147</v>
      </c>
      <c r="D42" s="120">
        <v>26.998999999999999</v>
      </c>
      <c r="E42">
        <v>53</v>
      </c>
      <c r="F42" t="s">
        <v>63</v>
      </c>
    </row>
    <row r="43" spans="3:6" x14ac:dyDescent="0.25">
      <c r="C43" t="s">
        <v>466</v>
      </c>
      <c r="D43" s="120">
        <v>2</v>
      </c>
      <c r="E43">
        <v>7</v>
      </c>
      <c r="F43" t="s">
        <v>465</v>
      </c>
    </row>
    <row r="44" spans="3:6" x14ac:dyDescent="0.25">
      <c r="C44" t="s">
        <v>247</v>
      </c>
      <c r="D44" s="120">
        <v>0.81499999999999995</v>
      </c>
      <c r="E44">
        <v>5</v>
      </c>
      <c r="F44" t="s">
        <v>225</v>
      </c>
    </row>
    <row r="45" spans="3:6" x14ac:dyDescent="0.25">
      <c r="C45" t="s">
        <v>352</v>
      </c>
      <c r="D45" s="120">
        <v>35</v>
      </c>
      <c r="E45">
        <v>95</v>
      </c>
      <c r="F45" t="s">
        <v>351</v>
      </c>
    </row>
    <row r="46" spans="3:6" x14ac:dyDescent="0.25">
      <c r="C46" t="s">
        <v>250</v>
      </c>
      <c r="D46" s="120">
        <v>6.7590000000000003</v>
      </c>
      <c r="E46">
        <v>41</v>
      </c>
      <c r="F46" t="s">
        <v>225</v>
      </c>
    </row>
    <row r="47" spans="3:6" x14ac:dyDescent="0.25">
      <c r="C47" t="s">
        <v>150</v>
      </c>
      <c r="D47" s="120">
        <v>13.707000000000001</v>
      </c>
      <c r="E47">
        <v>57</v>
      </c>
      <c r="F47" t="s">
        <v>63</v>
      </c>
    </row>
    <row r="48" spans="3:6" x14ac:dyDescent="0.25">
      <c r="C48" t="s">
        <v>469</v>
      </c>
      <c r="D48" s="120">
        <v>0.17699999999999999</v>
      </c>
      <c r="E48">
        <v>10</v>
      </c>
      <c r="F48" t="s">
        <v>465</v>
      </c>
    </row>
    <row r="49" spans="3:6" x14ac:dyDescent="0.25">
      <c r="C49" t="s">
        <v>431</v>
      </c>
      <c r="D49" s="120">
        <v>0.5</v>
      </c>
      <c r="E49">
        <v>1</v>
      </c>
      <c r="F49" t="s">
        <v>430</v>
      </c>
    </row>
    <row r="50" spans="3:6" x14ac:dyDescent="0.25">
      <c r="C50" t="s">
        <v>153</v>
      </c>
      <c r="D50" s="120">
        <v>7.5350000000000001</v>
      </c>
      <c r="E50">
        <v>56</v>
      </c>
      <c r="F50" t="s">
        <v>63</v>
      </c>
    </row>
    <row r="51" spans="3:6" x14ac:dyDescent="0.25">
      <c r="C51" t="s">
        <v>156</v>
      </c>
      <c r="D51" s="120">
        <v>9.0419999999999998</v>
      </c>
      <c r="E51">
        <v>66</v>
      </c>
      <c r="F51" t="s">
        <v>63</v>
      </c>
    </row>
    <row r="52" spans="3:6" x14ac:dyDescent="0.25">
      <c r="C52" t="s">
        <v>159</v>
      </c>
      <c r="D52" s="120">
        <v>10.548999999999999</v>
      </c>
      <c r="E52">
        <v>77</v>
      </c>
      <c r="F52" t="s">
        <v>63</v>
      </c>
    </row>
    <row r="53" spans="3:6" x14ac:dyDescent="0.25">
      <c r="C53" t="s">
        <v>162</v>
      </c>
      <c r="D53" s="120">
        <v>13.707000000000001</v>
      </c>
      <c r="E53">
        <v>84</v>
      </c>
      <c r="F53" t="s">
        <v>63</v>
      </c>
    </row>
    <row r="54" spans="3:6" x14ac:dyDescent="0.25">
      <c r="C54" t="s">
        <v>165</v>
      </c>
      <c r="D54" s="120">
        <v>9.0120000000000005</v>
      </c>
      <c r="E54">
        <v>66</v>
      </c>
      <c r="F54" t="s">
        <v>225</v>
      </c>
    </row>
    <row r="55" spans="3:6" x14ac:dyDescent="0.25">
      <c r="C55" t="s">
        <v>168</v>
      </c>
      <c r="D55" s="120">
        <v>13.563000000000001</v>
      </c>
      <c r="E55">
        <v>98</v>
      </c>
      <c r="F55" t="s">
        <v>63</v>
      </c>
    </row>
    <row r="56" spans="3:6" x14ac:dyDescent="0.25">
      <c r="C56" t="s">
        <v>171</v>
      </c>
      <c r="D56" s="120">
        <v>15.069000000000001</v>
      </c>
      <c r="E56">
        <v>108</v>
      </c>
      <c r="F56" t="s">
        <v>63</v>
      </c>
    </row>
    <row r="57" spans="3:6" x14ac:dyDescent="0.25">
      <c r="C57" t="s">
        <v>174</v>
      </c>
      <c r="D57" s="120">
        <v>16.576000000000001</v>
      </c>
      <c r="E57">
        <v>119</v>
      </c>
      <c r="F57" t="s">
        <v>63</v>
      </c>
    </row>
    <row r="58" spans="3:6" x14ac:dyDescent="0.25">
      <c r="C58" t="s">
        <v>177</v>
      </c>
      <c r="D58" s="120">
        <v>18.082999999999998</v>
      </c>
      <c r="E58">
        <v>129</v>
      </c>
      <c r="F58" t="s">
        <v>63</v>
      </c>
    </row>
    <row r="59" spans="3:6" x14ac:dyDescent="0.25">
      <c r="C59" t="s">
        <v>472</v>
      </c>
      <c r="D59" s="120">
        <v>6.351</v>
      </c>
      <c r="E59">
        <v>8.1080000000000005</v>
      </c>
      <c r="F59" t="s">
        <v>465</v>
      </c>
    </row>
    <row r="60" spans="3:6" x14ac:dyDescent="0.25">
      <c r="C60" t="s">
        <v>475</v>
      </c>
      <c r="D60" s="120">
        <v>7.9379999999999997</v>
      </c>
      <c r="E60">
        <v>8.8849999999999998</v>
      </c>
      <c r="F60" t="s">
        <v>465</v>
      </c>
    </row>
    <row r="61" spans="3:6" x14ac:dyDescent="0.25">
      <c r="C61" t="s">
        <v>478</v>
      </c>
      <c r="D61" s="120">
        <v>5</v>
      </c>
      <c r="E61">
        <v>4.5</v>
      </c>
      <c r="F61" t="s">
        <v>465</v>
      </c>
    </row>
    <row r="62" spans="3:6" x14ac:dyDescent="0.25">
      <c r="C62" t="s">
        <v>481</v>
      </c>
      <c r="D62" s="120">
        <v>1</v>
      </c>
      <c r="E62">
        <v>5</v>
      </c>
      <c r="F62" t="s">
        <v>465</v>
      </c>
    </row>
    <row r="63" spans="3:6" x14ac:dyDescent="0.25">
      <c r="C63" t="s">
        <v>484</v>
      </c>
      <c r="D63" s="120">
        <v>11.114000000000001</v>
      </c>
      <c r="E63">
        <v>10.439</v>
      </c>
      <c r="F63" t="s">
        <v>465</v>
      </c>
    </row>
    <row r="64" spans="3:6" x14ac:dyDescent="0.25">
      <c r="C64" t="s">
        <v>487</v>
      </c>
      <c r="D64" s="120">
        <v>0.56499999999999995</v>
      </c>
      <c r="E64">
        <v>10.439</v>
      </c>
      <c r="F64" t="s">
        <v>465</v>
      </c>
    </row>
    <row r="65" spans="3:6" x14ac:dyDescent="0.25">
      <c r="C65" t="s">
        <v>490</v>
      </c>
      <c r="D65" s="120">
        <v>1E-3</v>
      </c>
      <c r="E65">
        <v>1E-3</v>
      </c>
      <c r="F65" t="s">
        <v>465</v>
      </c>
    </row>
    <row r="66" spans="3:6" x14ac:dyDescent="0.25">
      <c r="C66" t="s">
        <v>493</v>
      </c>
      <c r="D66" s="120">
        <v>1</v>
      </c>
      <c r="E66">
        <v>6</v>
      </c>
      <c r="F66" t="s">
        <v>465</v>
      </c>
    </row>
    <row r="67" spans="3:6" x14ac:dyDescent="0.25">
      <c r="C67" t="s">
        <v>496</v>
      </c>
      <c r="D67" s="120">
        <v>1.542</v>
      </c>
      <c r="E67">
        <v>19.844000000000001</v>
      </c>
      <c r="F67" t="s">
        <v>465</v>
      </c>
    </row>
    <row r="68" spans="3:6" x14ac:dyDescent="0.25">
      <c r="C68" t="s">
        <v>499</v>
      </c>
      <c r="D68" s="120">
        <v>1.667</v>
      </c>
      <c r="E68">
        <v>21.047999999999998</v>
      </c>
      <c r="F68" t="s">
        <v>465</v>
      </c>
    </row>
    <row r="69" spans="3:6" x14ac:dyDescent="0.25">
      <c r="C69" t="s">
        <v>502</v>
      </c>
      <c r="D69" s="120">
        <v>1</v>
      </c>
      <c r="E69">
        <v>6</v>
      </c>
      <c r="F69" t="s">
        <v>465</v>
      </c>
    </row>
    <row r="70" spans="3:6" x14ac:dyDescent="0.25">
      <c r="C70" t="s">
        <v>505</v>
      </c>
      <c r="D70" s="120">
        <v>14.289</v>
      </c>
      <c r="E70">
        <v>11.993</v>
      </c>
      <c r="F70" t="s">
        <v>465</v>
      </c>
    </row>
    <row r="71" spans="3:6" x14ac:dyDescent="0.25">
      <c r="C71" t="s">
        <v>508</v>
      </c>
      <c r="D71" s="120">
        <v>0.72699999999999998</v>
      </c>
      <c r="E71">
        <v>11.993</v>
      </c>
      <c r="F71" t="s">
        <v>465</v>
      </c>
    </row>
    <row r="72" spans="3:6" x14ac:dyDescent="0.25">
      <c r="C72" t="s">
        <v>511</v>
      </c>
      <c r="D72" s="120">
        <v>15.877000000000001</v>
      </c>
      <c r="E72">
        <v>12.77</v>
      </c>
      <c r="F72" t="s">
        <v>465</v>
      </c>
    </row>
    <row r="73" spans="3:6" x14ac:dyDescent="0.25">
      <c r="C73" t="s">
        <v>514</v>
      </c>
      <c r="D73" s="120">
        <v>0.80700000000000005</v>
      </c>
      <c r="E73">
        <v>12.77</v>
      </c>
      <c r="F73" t="s">
        <v>465</v>
      </c>
    </row>
    <row r="74" spans="3:6" x14ac:dyDescent="0.25">
      <c r="C74" t="s">
        <v>517</v>
      </c>
      <c r="D74" s="120">
        <v>17.463999999999999</v>
      </c>
      <c r="E74">
        <v>13.547000000000001</v>
      </c>
      <c r="F74" t="s">
        <v>465</v>
      </c>
    </row>
    <row r="75" spans="3:6" x14ac:dyDescent="0.25">
      <c r="C75" t="s">
        <v>520</v>
      </c>
      <c r="D75" s="120">
        <v>0.88800000000000001</v>
      </c>
      <c r="E75">
        <v>13.547000000000001</v>
      </c>
      <c r="F75" t="s">
        <v>465</v>
      </c>
    </row>
    <row r="76" spans="3:6" x14ac:dyDescent="0.25">
      <c r="C76" t="s">
        <v>523</v>
      </c>
      <c r="D76" s="120">
        <v>1</v>
      </c>
      <c r="E76">
        <v>9</v>
      </c>
      <c r="F76" t="s">
        <v>465</v>
      </c>
    </row>
    <row r="77" spans="3:6" x14ac:dyDescent="0.25">
      <c r="C77" t="s">
        <v>526</v>
      </c>
      <c r="D77" s="120">
        <v>2.3130000000000002</v>
      </c>
      <c r="E77">
        <v>19.844000000000001</v>
      </c>
      <c r="F77" t="s">
        <v>465</v>
      </c>
    </row>
    <row r="78" spans="3:6" x14ac:dyDescent="0.25">
      <c r="C78" t="s">
        <v>529</v>
      </c>
      <c r="D78" s="120">
        <v>2.5</v>
      </c>
      <c r="E78">
        <v>21.047999999999998</v>
      </c>
      <c r="F78" t="s">
        <v>465</v>
      </c>
    </row>
    <row r="79" spans="3:6" x14ac:dyDescent="0.25">
      <c r="C79" t="s">
        <v>532</v>
      </c>
      <c r="D79" s="120">
        <v>0.96899999999999997</v>
      </c>
      <c r="E79">
        <v>14.324</v>
      </c>
      <c r="F79" t="s">
        <v>465</v>
      </c>
    </row>
    <row r="80" spans="3:6" x14ac:dyDescent="0.25">
      <c r="C80" t="s">
        <v>535</v>
      </c>
      <c r="D80" s="120">
        <v>20.64</v>
      </c>
      <c r="E80">
        <v>15.101000000000001</v>
      </c>
      <c r="F80" t="s">
        <v>465</v>
      </c>
    </row>
    <row r="81" spans="3:6" x14ac:dyDescent="0.25">
      <c r="C81" t="s">
        <v>538</v>
      </c>
      <c r="D81" s="120">
        <v>1.0489999999999999</v>
      </c>
      <c r="E81">
        <v>15.101000000000001</v>
      </c>
      <c r="F81" t="s">
        <v>465</v>
      </c>
    </row>
    <row r="82" spans="3:6" x14ac:dyDescent="0.25">
      <c r="C82" t="s">
        <v>541</v>
      </c>
      <c r="D82" s="120">
        <v>22.227</v>
      </c>
      <c r="E82">
        <v>15.878</v>
      </c>
      <c r="F82" t="s">
        <v>465</v>
      </c>
    </row>
    <row r="83" spans="3:6" x14ac:dyDescent="0.25">
      <c r="C83" t="s">
        <v>544</v>
      </c>
      <c r="D83" s="120">
        <v>2</v>
      </c>
      <c r="E83">
        <v>10</v>
      </c>
      <c r="F83" t="s">
        <v>465</v>
      </c>
    </row>
    <row r="84" spans="3:6" x14ac:dyDescent="0.25">
      <c r="C84" t="s">
        <v>547</v>
      </c>
      <c r="D84" s="120">
        <v>23.815000000000001</v>
      </c>
      <c r="E84">
        <v>16.655000000000001</v>
      </c>
      <c r="F84" t="s">
        <v>465</v>
      </c>
    </row>
    <row r="85" spans="3:6" x14ac:dyDescent="0.25">
      <c r="C85" t="s">
        <v>550</v>
      </c>
      <c r="D85" s="120">
        <v>1.2110000000000001</v>
      </c>
      <c r="E85">
        <v>16.655000000000001</v>
      </c>
      <c r="F85" t="s">
        <v>465</v>
      </c>
    </row>
    <row r="86" spans="3:6" x14ac:dyDescent="0.25">
      <c r="C86" t="s">
        <v>553</v>
      </c>
      <c r="D86" s="120">
        <v>2</v>
      </c>
      <c r="E86">
        <v>12</v>
      </c>
      <c r="F86" t="s">
        <v>465</v>
      </c>
    </row>
    <row r="87" spans="3:6" x14ac:dyDescent="0.25">
      <c r="C87" t="s">
        <v>556</v>
      </c>
      <c r="D87" s="120">
        <v>1.292</v>
      </c>
      <c r="E87">
        <v>17.431999999999999</v>
      </c>
      <c r="F87" t="s">
        <v>465</v>
      </c>
    </row>
    <row r="88" spans="3:6" x14ac:dyDescent="0.25">
      <c r="C88" t="s">
        <v>559</v>
      </c>
      <c r="D88" s="120">
        <v>2</v>
      </c>
      <c r="E88">
        <v>10</v>
      </c>
      <c r="F88" t="s">
        <v>465</v>
      </c>
    </row>
    <row r="89" spans="3:6" x14ac:dyDescent="0.25">
      <c r="C89" t="s">
        <v>562</v>
      </c>
      <c r="D89" s="120">
        <v>0.5</v>
      </c>
      <c r="E89">
        <v>1</v>
      </c>
      <c r="F89" t="s">
        <v>465</v>
      </c>
    </row>
    <row r="90" spans="3:6" x14ac:dyDescent="0.25">
      <c r="C90" t="s">
        <v>565</v>
      </c>
      <c r="D90" s="120">
        <v>0.5</v>
      </c>
      <c r="E90">
        <v>2</v>
      </c>
      <c r="F90" t="s">
        <v>465</v>
      </c>
    </row>
    <row r="91" spans="3:6" x14ac:dyDescent="0.25">
      <c r="C91" t="s">
        <v>568</v>
      </c>
      <c r="D91" s="120">
        <v>1</v>
      </c>
      <c r="E91">
        <v>1</v>
      </c>
      <c r="F91" t="s">
        <v>465</v>
      </c>
    </row>
    <row r="92" spans="3:6" x14ac:dyDescent="0.25">
      <c r="C92" t="s">
        <v>571</v>
      </c>
      <c r="D92" s="120">
        <v>0.39</v>
      </c>
      <c r="E92">
        <v>4</v>
      </c>
      <c r="F92" t="s">
        <v>465</v>
      </c>
    </row>
    <row r="93" spans="3:6" x14ac:dyDescent="0.25">
      <c r="C93" t="s">
        <v>270</v>
      </c>
      <c r="D93" s="120">
        <v>12.055999999999999</v>
      </c>
      <c r="E93">
        <v>46</v>
      </c>
      <c r="F93" t="s">
        <v>269</v>
      </c>
    </row>
    <row r="94" spans="3:6" x14ac:dyDescent="0.25">
      <c r="C94" t="s">
        <v>273</v>
      </c>
      <c r="D94" s="120">
        <v>12.055999999999999</v>
      </c>
      <c r="E94">
        <v>46</v>
      </c>
      <c r="F94" t="s">
        <v>269</v>
      </c>
    </row>
    <row r="95" spans="3:6" x14ac:dyDescent="0.25">
      <c r="C95" t="s">
        <v>276</v>
      </c>
      <c r="D95" s="120">
        <v>16.146000000000001</v>
      </c>
      <c r="E95">
        <v>56</v>
      </c>
      <c r="F95" t="s">
        <v>269</v>
      </c>
    </row>
    <row r="96" spans="3:6" x14ac:dyDescent="0.25">
      <c r="C96" t="s">
        <v>279</v>
      </c>
      <c r="D96" s="120">
        <v>9.0419999999999998</v>
      </c>
      <c r="E96">
        <v>25</v>
      </c>
      <c r="F96" t="s">
        <v>269</v>
      </c>
    </row>
    <row r="97" spans="3:6" x14ac:dyDescent="0.25">
      <c r="C97" t="s">
        <v>282</v>
      </c>
      <c r="D97" s="120">
        <v>9.0419999999999998</v>
      </c>
      <c r="E97">
        <v>25</v>
      </c>
      <c r="F97" t="s">
        <v>269</v>
      </c>
    </row>
    <row r="98" spans="3:6" x14ac:dyDescent="0.25">
      <c r="C98" t="s">
        <v>285</v>
      </c>
      <c r="D98" s="120">
        <v>10.548999999999999</v>
      </c>
      <c r="E98">
        <v>28</v>
      </c>
      <c r="F98" t="s">
        <v>269</v>
      </c>
    </row>
    <row r="99" spans="3:6" x14ac:dyDescent="0.25">
      <c r="C99" t="s">
        <v>288</v>
      </c>
      <c r="D99" s="120">
        <v>10.548999999999999</v>
      </c>
      <c r="E99">
        <v>28</v>
      </c>
      <c r="F99" t="s">
        <v>269</v>
      </c>
    </row>
    <row r="100" spans="3:6" x14ac:dyDescent="0.25">
      <c r="C100" t="s">
        <v>291</v>
      </c>
      <c r="D100" s="120">
        <v>13.292</v>
      </c>
      <c r="E100">
        <v>29</v>
      </c>
      <c r="F100" t="s">
        <v>269</v>
      </c>
    </row>
    <row r="101" spans="3:6" x14ac:dyDescent="0.25">
      <c r="C101" t="s">
        <v>294</v>
      </c>
      <c r="D101" s="120">
        <v>12.055999999999999</v>
      </c>
      <c r="E101">
        <v>32</v>
      </c>
      <c r="F101" t="s">
        <v>269</v>
      </c>
    </row>
    <row r="102" spans="3:6" x14ac:dyDescent="0.25">
      <c r="C102" t="s">
        <v>297</v>
      </c>
      <c r="D102" s="120">
        <v>13.563000000000001</v>
      </c>
      <c r="E102">
        <v>36</v>
      </c>
      <c r="F102" t="s">
        <v>269</v>
      </c>
    </row>
    <row r="103" spans="3:6" x14ac:dyDescent="0.25">
      <c r="C103" t="s">
        <v>300</v>
      </c>
      <c r="D103" s="120">
        <v>15.069000000000001</v>
      </c>
      <c r="E103">
        <v>39</v>
      </c>
      <c r="F103" t="s">
        <v>269</v>
      </c>
    </row>
    <row r="104" spans="3:6" x14ac:dyDescent="0.25">
      <c r="C104" t="s">
        <v>303</v>
      </c>
      <c r="D104" s="120">
        <v>16.576000000000001</v>
      </c>
      <c r="E104">
        <v>42</v>
      </c>
      <c r="F104" t="s">
        <v>269</v>
      </c>
    </row>
    <row r="105" spans="3:6" x14ac:dyDescent="0.25">
      <c r="C105" t="s">
        <v>306</v>
      </c>
      <c r="D105" s="120">
        <v>18.082999999999998</v>
      </c>
      <c r="E105">
        <v>45</v>
      </c>
      <c r="F105" t="s">
        <v>269</v>
      </c>
    </row>
    <row r="106" spans="3:6" x14ac:dyDescent="0.25">
      <c r="C106" t="s">
        <v>309</v>
      </c>
      <c r="D106" s="120">
        <v>19.59</v>
      </c>
      <c r="E106">
        <v>49</v>
      </c>
      <c r="F106" t="s">
        <v>269</v>
      </c>
    </row>
    <row r="107" spans="3:6" x14ac:dyDescent="0.25">
      <c r="C107" t="s">
        <v>312</v>
      </c>
      <c r="D107" s="120">
        <v>23.26</v>
      </c>
      <c r="E107">
        <v>42</v>
      </c>
      <c r="F107" t="s">
        <v>269</v>
      </c>
    </row>
    <row r="108" spans="3:6" x14ac:dyDescent="0.25">
      <c r="C108" t="s">
        <v>315</v>
      </c>
      <c r="D108" s="120">
        <v>22.603999999999999</v>
      </c>
      <c r="E108">
        <v>56</v>
      </c>
      <c r="F108" t="s">
        <v>269</v>
      </c>
    </row>
    <row r="109" spans="3:6" x14ac:dyDescent="0.25">
      <c r="C109" t="s">
        <v>318</v>
      </c>
      <c r="D109" s="120">
        <v>24.111000000000001</v>
      </c>
      <c r="E109">
        <v>60</v>
      </c>
      <c r="F109" t="s">
        <v>269</v>
      </c>
    </row>
    <row r="110" spans="3:6" x14ac:dyDescent="0.25">
      <c r="C110" t="s">
        <v>321</v>
      </c>
      <c r="D110" s="120">
        <v>18.082999999999998</v>
      </c>
      <c r="E110">
        <v>46</v>
      </c>
      <c r="F110" t="s">
        <v>2132</v>
      </c>
    </row>
    <row r="111" spans="3:6" x14ac:dyDescent="0.25">
      <c r="C111" t="s">
        <v>324</v>
      </c>
      <c r="D111" s="120">
        <v>19.59</v>
      </c>
      <c r="E111">
        <v>50</v>
      </c>
      <c r="F111" t="s">
        <v>2132</v>
      </c>
    </row>
    <row r="112" spans="3:6" x14ac:dyDescent="0.25">
      <c r="C112" t="s">
        <v>327</v>
      </c>
      <c r="D112" s="120">
        <v>21.097000000000001</v>
      </c>
      <c r="E112">
        <v>53</v>
      </c>
      <c r="F112" t="s">
        <v>2132</v>
      </c>
    </row>
    <row r="113" spans="3:6" x14ac:dyDescent="0.25">
      <c r="C113" t="s">
        <v>330</v>
      </c>
      <c r="D113" s="120">
        <v>22.603999999999999</v>
      </c>
      <c r="E113">
        <v>57</v>
      </c>
      <c r="F113" t="s">
        <v>2132</v>
      </c>
    </row>
    <row r="114" spans="3:6" x14ac:dyDescent="0.25">
      <c r="C114" t="s">
        <v>434</v>
      </c>
      <c r="D114" s="120">
        <v>1</v>
      </c>
      <c r="E114">
        <v>4</v>
      </c>
      <c r="F114" t="s">
        <v>430</v>
      </c>
    </row>
    <row r="115" spans="3:6" x14ac:dyDescent="0.25">
      <c r="C115" t="s">
        <v>266</v>
      </c>
      <c r="D115" s="120">
        <v>1.583</v>
      </c>
      <c r="E115">
        <v>16</v>
      </c>
      <c r="F115" t="s">
        <v>253</v>
      </c>
    </row>
    <row r="116" spans="3:6" x14ac:dyDescent="0.25">
      <c r="C116" t="s">
        <v>334</v>
      </c>
      <c r="D116" s="120">
        <v>8.8569999999999993</v>
      </c>
      <c r="E116">
        <v>28</v>
      </c>
      <c r="F116" t="s">
        <v>333</v>
      </c>
    </row>
    <row r="117" spans="3:6" x14ac:dyDescent="0.25">
      <c r="C117" t="s">
        <v>337</v>
      </c>
      <c r="D117" s="120">
        <v>9.8409999999999993</v>
      </c>
      <c r="E117">
        <v>25.25</v>
      </c>
      <c r="F117" t="s">
        <v>333</v>
      </c>
    </row>
    <row r="118" spans="3:6" x14ac:dyDescent="0.25">
      <c r="C118" t="s">
        <v>437</v>
      </c>
      <c r="D118" s="120">
        <v>0.1</v>
      </c>
      <c r="E118">
        <v>1</v>
      </c>
      <c r="F118" t="s">
        <v>430</v>
      </c>
    </row>
    <row r="119" spans="3:6" x14ac:dyDescent="0.25">
      <c r="C119" t="s">
        <v>440</v>
      </c>
      <c r="D119" s="120">
        <v>0.5</v>
      </c>
      <c r="E119">
        <v>1</v>
      </c>
      <c r="F119" t="s">
        <v>430</v>
      </c>
    </row>
    <row r="120" spans="3:6" x14ac:dyDescent="0.25">
      <c r="C120" t="s">
        <v>443</v>
      </c>
      <c r="D120" s="120">
        <v>15</v>
      </c>
      <c r="E120">
        <v>3</v>
      </c>
      <c r="F120" t="s">
        <v>430</v>
      </c>
    </row>
    <row r="121" spans="3:6" x14ac:dyDescent="0.25">
      <c r="C121" t="s">
        <v>446</v>
      </c>
      <c r="D121" s="120">
        <v>5</v>
      </c>
      <c r="E121">
        <v>18</v>
      </c>
      <c r="F121" t="s">
        <v>430</v>
      </c>
    </row>
    <row r="122" spans="3:6" x14ac:dyDescent="0.25">
      <c r="C122" t="s">
        <v>449</v>
      </c>
      <c r="D122" s="120">
        <v>6</v>
      </c>
      <c r="E122">
        <v>21</v>
      </c>
      <c r="F122" t="s">
        <v>430</v>
      </c>
    </row>
    <row r="123" spans="3:6" x14ac:dyDescent="0.25">
      <c r="C123" t="s">
        <v>348</v>
      </c>
      <c r="D123" s="120">
        <v>6.7590000000000003</v>
      </c>
      <c r="E123">
        <v>41</v>
      </c>
      <c r="F123" t="s">
        <v>347</v>
      </c>
    </row>
    <row r="124" spans="3:6" x14ac:dyDescent="0.25">
      <c r="C124" t="s">
        <v>341</v>
      </c>
      <c r="D124" s="120">
        <v>10.384</v>
      </c>
      <c r="E124">
        <v>42</v>
      </c>
      <c r="F124" t="s">
        <v>340</v>
      </c>
    </row>
    <row r="125" spans="3:6" x14ac:dyDescent="0.25">
      <c r="C125" t="s">
        <v>344</v>
      </c>
      <c r="D125" s="120">
        <v>9.0419999999999998</v>
      </c>
      <c r="E125">
        <v>41</v>
      </c>
      <c r="F125" t="s">
        <v>340</v>
      </c>
    </row>
    <row r="126" spans="3:6" x14ac:dyDescent="0.25">
      <c r="C126" t="s">
        <v>452</v>
      </c>
      <c r="D126" s="120">
        <v>0.5</v>
      </c>
      <c r="E126">
        <v>1</v>
      </c>
      <c r="F126" t="s">
        <v>430</v>
      </c>
    </row>
    <row r="127" spans="3:6" x14ac:dyDescent="0.25">
      <c r="C127" t="s">
        <v>183</v>
      </c>
      <c r="D127" s="120">
        <v>9.0419999999999998</v>
      </c>
      <c r="E127">
        <v>25</v>
      </c>
      <c r="F127" t="s">
        <v>63</v>
      </c>
    </row>
    <row r="128" spans="3:6" x14ac:dyDescent="0.25">
      <c r="C128" t="s">
        <v>186</v>
      </c>
      <c r="D128" s="120">
        <v>9.0419999999999998</v>
      </c>
      <c r="E128">
        <v>25</v>
      </c>
      <c r="F128" t="s">
        <v>63</v>
      </c>
    </row>
    <row r="129" spans="3:6" x14ac:dyDescent="0.25">
      <c r="C129" t="s">
        <v>189</v>
      </c>
      <c r="D129" s="120">
        <v>10.548999999999999</v>
      </c>
      <c r="E129">
        <v>29</v>
      </c>
      <c r="F129" t="s">
        <v>63</v>
      </c>
    </row>
    <row r="130" spans="3:6" x14ac:dyDescent="0.25">
      <c r="C130" t="s">
        <v>192</v>
      </c>
      <c r="D130" s="120">
        <v>10.548999999999999</v>
      </c>
      <c r="E130">
        <v>29</v>
      </c>
      <c r="F130" t="s">
        <v>63</v>
      </c>
    </row>
    <row r="131" spans="3:6" x14ac:dyDescent="0.25">
      <c r="C131" t="s">
        <v>195</v>
      </c>
      <c r="D131" s="120">
        <v>13.707000000000001</v>
      </c>
      <c r="E131">
        <v>30</v>
      </c>
      <c r="F131" t="s">
        <v>63</v>
      </c>
    </row>
    <row r="132" spans="3:6" x14ac:dyDescent="0.25">
      <c r="C132" t="s">
        <v>198</v>
      </c>
      <c r="D132" s="120">
        <v>13.707000000000001</v>
      </c>
      <c r="E132">
        <v>30</v>
      </c>
      <c r="F132" t="s">
        <v>63</v>
      </c>
    </row>
    <row r="133" spans="3:6" x14ac:dyDescent="0.25">
      <c r="C133" t="s">
        <v>201</v>
      </c>
      <c r="D133" s="120">
        <v>13.563000000000001</v>
      </c>
      <c r="E133">
        <v>37</v>
      </c>
      <c r="F133" t="s">
        <v>63</v>
      </c>
    </row>
    <row r="134" spans="3:6" x14ac:dyDescent="0.25">
      <c r="C134" t="s">
        <v>204</v>
      </c>
      <c r="D134" s="120">
        <v>15.069000000000001</v>
      </c>
      <c r="E134">
        <v>41</v>
      </c>
      <c r="F134" t="s">
        <v>63</v>
      </c>
    </row>
    <row r="135" spans="3:6" x14ac:dyDescent="0.25">
      <c r="C135" t="s">
        <v>207</v>
      </c>
      <c r="D135" s="120">
        <v>16.576000000000001</v>
      </c>
      <c r="E135">
        <v>45</v>
      </c>
      <c r="F135" t="s">
        <v>63</v>
      </c>
    </row>
    <row r="136" spans="3:6" x14ac:dyDescent="0.25">
      <c r="C136" t="s">
        <v>210</v>
      </c>
      <c r="D136" s="120">
        <v>20.353000000000002</v>
      </c>
      <c r="E136">
        <v>38</v>
      </c>
      <c r="F136" t="s">
        <v>63</v>
      </c>
    </row>
    <row r="137" spans="3:6" x14ac:dyDescent="0.25">
      <c r="C137" t="s">
        <v>213</v>
      </c>
      <c r="D137" s="120">
        <v>19.59</v>
      </c>
      <c r="E137">
        <v>52</v>
      </c>
      <c r="F137" t="s">
        <v>63</v>
      </c>
    </row>
    <row r="138" spans="3:6" x14ac:dyDescent="0.25">
      <c r="C138" t="s">
        <v>216</v>
      </c>
      <c r="D138" s="120">
        <v>21.097000000000001</v>
      </c>
      <c r="E138">
        <v>55</v>
      </c>
      <c r="F138" t="s">
        <v>63</v>
      </c>
    </row>
    <row r="139" spans="3:6" x14ac:dyDescent="0.25">
      <c r="C139" t="s">
        <v>219</v>
      </c>
      <c r="D139" s="120">
        <v>22.603999999999999</v>
      </c>
      <c r="E139">
        <v>59</v>
      </c>
      <c r="F139" t="s">
        <v>63</v>
      </c>
    </row>
    <row r="140" spans="3:6" x14ac:dyDescent="0.25">
      <c r="C140" t="s">
        <v>222</v>
      </c>
      <c r="D140" s="120">
        <v>24.111000000000001</v>
      </c>
      <c r="E140">
        <v>62</v>
      </c>
      <c r="F140" t="s">
        <v>63</v>
      </c>
    </row>
    <row r="141" spans="3:6" x14ac:dyDescent="0.25">
      <c r="C141" t="s">
        <v>455</v>
      </c>
      <c r="D141" s="120">
        <v>1</v>
      </c>
      <c r="E141">
        <v>2</v>
      </c>
      <c r="F141" t="s">
        <v>430</v>
      </c>
    </row>
    <row r="142" spans="3:6" x14ac:dyDescent="0.25">
      <c r="C142" t="s">
        <v>2077</v>
      </c>
      <c r="D142" s="120">
        <v>8</v>
      </c>
      <c r="E142">
        <v>529</v>
      </c>
      <c r="F142" t="s">
        <v>2133</v>
      </c>
    </row>
    <row r="143" spans="3:6" x14ac:dyDescent="0.25">
      <c r="C143" t="s">
        <v>2080</v>
      </c>
      <c r="D143" s="120">
        <v>6</v>
      </c>
      <c r="E143">
        <v>206</v>
      </c>
      <c r="F143" t="s">
        <v>2134</v>
      </c>
    </row>
    <row r="144" spans="3:6" x14ac:dyDescent="0.25">
      <c r="C144" t="s">
        <v>2083</v>
      </c>
      <c r="D144" s="120">
        <v>9</v>
      </c>
      <c r="E144">
        <v>758</v>
      </c>
      <c r="F144" t="s">
        <v>2135</v>
      </c>
    </row>
    <row r="145" spans="3:6" x14ac:dyDescent="0.25">
      <c r="C145" t="s">
        <v>2086</v>
      </c>
      <c r="D145" s="120">
        <v>6</v>
      </c>
      <c r="E145">
        <v>73</v>
      </c>
      <c r="F145" t="s">
        <v>2136</v>
      </c>
    </row>
    <row r="146" spans="3:6" x14ac:dyDescent="0.25">
      <c r="C146" t="s">
        <v>2089</v>
      </c>
      <c r="D146" s="120">
        <v>20</v>
      </c>
      <c r="E146">
        <v>1365</v>
      </c>
      <c r="F146" t="s">
        <v>2133</v>
      </c>
    </row>
    <row r="147" spans="3:6" x14ac:dyDescent="0.25">
      <c r="C147" t="s">
        <v>2092</v>
      </c>
      <c r="D147" s="120">
        <v>10</v>
      </c>
      <c r="E147">
        <v>872</v>
      </c>
      <c r="F147" t="s">
        <v>2134</v>
      </c>
    </row>
    <row r="148" spans="3:6" x14ac:dyDescent="0.25">
      <c r="C148" t="s">
        <v>2095</v>
      </c>
      <c r="D148" s="120">
        <v>26</v>
      </c>
      <c r="E148">
        <v>3548</v>
      </c>
      <c r="F148" t="s">
        <v>2135</v>
      </c>
    </row>
    <row r="149" spans="3:6" x14ac:dyDescent="0.25">
      <c r="C149" t="s">
        <v>2098</v>
      </c>
      <c r="D149" s="120">
        <v>6</v>
      </c>
      <c r="E149">
        <v>61</v>
      </c>
      <c r="F149" t="s">
        <v>2136</v>
      </c>
    </row>
    <row r="150" spans="3:6" x14ac:dyDescent="0.25">
      <c r="C150" t="s">
        <v>458</v>
      </c>
      <c r="D150" s="120">
        <v>1</v>
      </c>
      <c r="E150">
        <v>2</v>
      </c>
      <c r="F150" t="s">
        <v>430</v>
      </c>
    </row>
    <row r="151" spans="3:6" x14ac:dyDescent="0.25">
      <c r="C151" t="s">
        <v>2070</v>
      </c>
      <c r="D151" s="120">
        <v>5.75</v>
      </c>
      <c r="E151">
        <v>31</v>
      </c>
      <c r="F151" t="s">
        <v>2137</v>
      </c>
    </row>
    <row r="152" spans="3:6" x14ac:dyDescent="0.25">
      <c r="C152" t="s">
        <v>574</v>
      </c>
      <c r="D152" s="120">
        <v>0.222</v>
      </c>
      <c r="E152">
        <v>13</v>
      </c>
      <c r="F152" t="s">
        <v>465</v>
      </c>
    </row>
    <row r="153" spans="3:6" x14ac:dyDescent="0.25">
      <c r="C153" t="s">
        <v>2073</v>
      </c>
      <c r="D153" s="120">
        <v>5.5</v>
      </c>
      <c r="E153">
        <v>22</v>
      </c>
      <c r="F153" t="s">
        <v>2138</v>
      </c>
    </row>
    <row r="154" spans="3:6" x14ac:dyDescent="0.25">
      <c r="C154" t="s">
        <v>424</v>
      </c>
      <c r="D154" s="120">
        <v>0.1</v>
      </c>
      <c r="E154">
        <v>0.2</v>
      </c>
      <c r="F154" t="s">
        <v>423</v>
      </c>
    </row>
    <row r="155" spans="3:6" x14ac:dyDescent="0.25">
      <c r="C155" t="s">
        <v>427</v>
      </c>
      <c r="D155" s="120">
        <v>0.1</v>
      </c>
      <c r="E155">
        <v>0.2</v>
      </c>
      <c r="F155" t="s">
        <v>423</v>
      </c>
    </row>
    <row r="156" spans="3:6" x14ac:dyDescent="0.25">
      <c r="C156" t="s">
        <v>356</v>
      </c>
      <c r="D156" s="120">
        <v>30.318999999999999</v>
      </c>
      <c r="E156">
        <v>65</v>
      </c>
      <c r="F156" t="s">
        <v>355</v>
      </c>
    </row>
    <row r="157" spans="3:6" x14ac:dyDescent="0.25">
      <c r="C157" t="s">
        <v>359</v>
      </c>
      <c r="D157" s="120">
        <v>30.318999999999999</v>
      </c>
      <c r="E157">
        <v>65</v>
      </c>
      <c r="F157" t="s">
        <v>355</v>
      </c>
    </row>
    <row r="158" spans="3:6" x14ac:dyDescent="0.25">
      <c r="C158" t="s">
        <v>362</v>
      </c>
      <c r="D158" s="120">
        <v>32.777999999999999</v>
      </c>
      <c r="E158">
        <v>70</v>
      </c>
      <c r="F158" t="s">
        <v>355</v>
      </c>
    </row>
    <row r="159" spans="3:6" x14ac:dyDescent="0.25">
      <c r="C159" t="s">
        <v>365</v>
      </c>
      <c r="D159" s="120">
        <v>32.777999999999999</v>
      </c>
      <c r="E159">
        <v>70</v>
      </c>
      <c r="F159" t="s">
        <v>355</v>
      </c>
    </row>
    <row r="160" spans="3:6" x14ac:dyDescent="0.25">
      <c r="C160" t="s">
        <v>368</v>
      </c>
      <c r="D160" s="120">
        <v>45.478999999999999</v>
      </c>
      <c r="E160">
        <v>95</v>
      </c>
      <c r="F160" t="s">
        <v>355</v>
      </c>
    </row>
    <row r="161" spans="3:6" x14ac:dyDescent="0.25">
      <c r="C161" t="s">
        <v>371</v>
      </c>
      <c r="D161" s="120">
        <v>49.167000000000002</v>
      </c>
      <c r="E161">
        <v>102.5</v>
      </c>
      <c r="F161" t="s">
        <v>355</v>
      </c>
    </row>
    <row r="162" spans="3:6" x14ac:dyDescent="0.25">
      <c r="C162" t="s">
        <v>375</v>
      </c>
      <c r="D162" s="120">
        <v>2.5</v>
      </c>
      <c r="E162">
        <v>18</v>
      </c>
      <c r="F162" t="s">
        <v>374</v>
      </c>
    </row>
    <row r="163" spans="3:6" x14ac:dyDescent="0.25">
      <c r="C163" t="s">
        <v>378</v>
      </c>
      <c r="D163" s="120">
        <v>2.5</v>
      </c>
      <c r="E163">
        <v>18</v>
      </c>
      <c r="F163" t="s">
        <v>374</v>
      </c>
    </row>
    <row r="164" spans="3:6" x14ac:dyDescent="0.25">
      <c r="C164" t="s">
        <v>381</v>
      </c>
      <c r="D164" s="120">
        <v>3.125</v>
      </c>
      <c r="E164">
        <v>21.75</v>
      </c>
      <c r="F164" t="s">
        <v>374</v>
      </c>
    </row>
    <row r="165" spans="3:6" x14ac:dyDescent="0.25">
      <c r="C165" t="s">
        <v>384</v>
      </c>
      <c r="D165" s="120">
        <v>3.125</v>
      </c>
      <c r="E165">
        <v>21.75</v>
      </c>
      <c r="F165" t="s">
        <v>374</v>
      </c>
    </row>
    <row r="166" spans="3:6" x14ac:dyDescent="0.25">
      <c r="C166" t="s">
        <v>387</v>
      </c>
      <c r="D166" s="120">
        <v>3.75</v>
      </c>
      <c r="E166">
        <v>25.5</v>
      </c>
      <c r="F166" t="s">
        <v>374</v>
      </c>
    </row>
    <row r="167" spans="3:6" x14ac:dyDescent="0.25">
      <c r="C167" t="s">
        <v>390</v>
      </c>
      <c r="D167" s="120">
        <v>3.75</v>
      </c>
      <c r="E167">
        <v>25.5</v>
      </c>
      <c r="F167" t="s">
        <v>374</v>
      </c>
    </row>
    <row r="168" spans="3:6" x14ac:dyDescent="0.25">
      <c r="C168" t="s">
        <v>393</v>
      </c>
      <c r="D168" s="120">
        <v>4.375</v>
      </c>
      <c r="E168">
        <v>29.25</v>
      </c>
      <c r="F168" t="s">
        <v>374</v>
      </c>
    </row>
    <row r="169" spans="3:6" x14ac:dyDescent="0.25">
      <c r="C169" t="s">
        <v>396</v>
      </c>
      <c r="D169" s="120">
        <v>4.375</v>
      </c>
      <c r="E169">
        <v>29.25</v>
      </c>
      <c r="F169" t="s">
        <v>374</v>
      </c>
    </row>
    <row r="170" spans="3:6" x14ac:dyDescent="0.25">
      <c r="C170" t="s">
        <v>399</v>
      </c>
      <c r="D170" s="120">
        <v>5</v>
      </c>
      <c r="E170">
        <v>33</v>
      </c>
      <c r="F170" t="s">
        <v>374</v>
      </c>
    </row>
    <row r="171" spans="3:6" x14ac:dyDescent="0.25">
      <c r="C171" t="s">
        <v>402</v>
      </c>
      <c r="D171" s="120">
        <v>5</v>
      </c>
      <c r="E171">
        <v>33</v>
      </c>
      <c r="F171" t="s">
        <v>374</v>
      </c>
    </row>
    <row r="172" spans="3:6" x14ac:dyDescent="0.25">
      <c r="C172" t="s">
        <v>405</v>
      </c>
      <c r="D172" s="120">
        <v>5.625</v>
      </c>
      <c r="E172">
        <v>36.75</v>
      </c>
      <c r="F172" t="s">
        <v>374</v>
      </c>
    </row>
    <row r="173" spans="3:6" x14ac:dyDescent="0.25">
      <c r="C173" t="s">
        <v>408</v>
      </c>
      <c r="D173" s="120">
        <v>6.25</v>
      </c>
      <c r="E173">
        <v>40.5</v>
      </c>
      <c r="F173" t="s">
        <v>374</v>
      </c>
    </row>
    <row r="174" spans="3:6" x14ac:dyDescent="0.25">
      <c r="C174" t="s">
        <v>411</v>
      </c>
      <c r="D174" s="120">
        <v>6.875</v>
      </c>
      <c r="E174">
        <v>44.25</v>
      </c>
      <c r="F174" t="s">
        <v>374</v>
      </c>
    </row>
    <row r="175" spans="3:6" x14ac:dyDescent="0.25">
      <c r="C175" t="s">
        <v>414</v>
      </c>
      <c r="D175" s="120">
        <v>7.5</v>
      </c>
      <c r="E175">
        <v>48</v>
      </c>
      <c r="F175" t="s">
        <v>374</v>
      </c>
    </row>
    <row r="176" spans="3:6" x14ac:dyDescent="0.25">
      <c r="C176" t="s">
        <v>417</v>
      </c>
      <c r="D176" s="120">
        <v>7.5</v>
      </c>
      <c r="E176">
        <v>43</v>
      </c>
      <c r="F176" t="s">
        <v>374</v>
      </c>
    </row>
    <row r="177" spans="3:6" x14ac:dyDescent="0.25">
      <c r="C177" t="s">
        <v>420</v>
      </c>
      <c r="D177" s="120">
        <v>7.5</v>
      </c>
      <c r="E177">
        <v>43</v>
      </c>
      <c r="F177" t="s">
        <v>374</v>
      </c>
    </row>
  </sheetData>
  <sheetProtection algorithmName="SHA-512" hashValue="RhFOT9pxIaNmUx9Z82eqj0wcvXBK0jSeBaUlHNM3rjc0QFXMP9sF6jCYGmqc8KyxFyT5laQVt1U8yDQiMfi40g==" saltValue="cjBBLn6LWQAmEvRskfdREQ==" spinCount="100000" sheet="1" objects="1" scenarios="1"/>
  <autoFilter ref="C4:F177" xr:uid="{23B61C92-4771-4FB6-B0AA-9958FF4E148C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A4050-39EF-4071-9DD3-0A40CB3536A5}">
  <dimension ref="A4:I178"/>
  <sheetViews>
    <sheetView topLeftCell="A136" workbookViewId="0">
      <selection activeCell="D4" sqref="D4:I4"/>
    </sheetView>
  </sheetViews>
  <sheetFormatPr defaultRowHeight="13.2" x14ac:dyDescent="0.25"/>
  <cols>
    <col min="3" max="3" width="27.44140625" customWidth="1"/>
    <col min="4" max="9" width="20.44140625" style="24" customWidth="1"/>
  </cols>
  <sheetData>
    <row r="4" spans="1:9" x14ac:dyDescent="0.25">
      <c r="C4" t="s">
        <v>2139</v>
      </c>
      <c r="D4" s="24" t="s">
        <v>2140</v>
      </c>
      <c r="E4" s="24" t="s">
        <v>2141</v>
      </c>
      <c r="F4" s="24" t="s">
        <v>2142</v>
      </c>
      <c r="G4" s="24" t="s">
        <v>2143</v>
      </c>
      <c r="H4" s="24" t="s">
        <v>2144</v>
      </c>
      <c r="I4" s="24" t="s">
        <v>2145</v>
      </c>
    </row>
    <row r="5" spans="1:9" x14ac:dyDescent="0.25">
      <c r="A5" t="s">
        <v>65</v>
      </c>
      <c r="B5" t="b">
        <f>A5=C5</f>
        <v>1</v>
      </c>
      <c r="C5" t="s">
        <v>65</v>
      </c>
      <c r="D5" s="24">
        <v>3260813</v>
      </c>
      <c r="E5" s="24">
        <v>3261053</v>
      </c>
      <c r="F5" s="24">
        <v>3261293</v>
      </c>
      <c r="G5" s="24">
        <v>3261656</v>
      </c>
      <c r="H5" s="24">
        <v>3261885</v>
      </c>
      <c r="I5" s="24">
        <v>3262114</v>
      </c>
    </row>
    <row r="6" spans="1:9" x14ac:dyDescent="0.25">
      <c r="A6" t="s">
        <v>69</v>
      </c>
      <c r="B6" t="b">
        <f t="shared" ref="B6:B69" si="0">A6=C6</f>
        <v>1</v>
      </c>
      <c r="C6" t="s">
        <v>69</v>
      </c>
      <c r="D6" s="24">
        <v>3260814</v>
      </c>
      <c r="E6" s="24">
        <v>3261054</v>
      </c>
      <c r="F6" s="24">
        <v>3261294</v>
      </c>
      <c r="G6" s="24">
        <v>3261657</v>
      </c>
      <c r="H6" s="24">
        <v>3261886</v>
      </c>
      <c r="I6" s="24">
        <v>3262115</v>
      </c>
    </row>
    <row r="7" spans="1:9" x14ac:dyDescent="0.25">
      <c r="A7" t="s">
        <v>72</v>
      </c>
      <c r="B7" t="b">
        <f t="shared" si="0"/>
        <v>1</v>
      </c>
      <c r="C7" t="s">
        <v>72</v>
      </c>
      <c r="D7" s="24">
        <v>3260815</v>
      </c>
      <c r="E7" s="24">
        <v>3261055</v>
      </c>
      <c r="F7" s="24">
        <v>3261295</v>
      </c>
      <c r="G7" s="24">
        <v>3261658</v>
      </c>
      <c r="H7" s="24">
        <v>3261887</v>
      </c>
      <c r="I7" s="24">
        <v>3262116</v>
      </c>
    </row>
    <row r="8" spans="1:9" x14ac:dyDescent="0.25">
      <c r="A8" t="s">
        <v>75</v>
      </c>
      <c r="B8" t="b">
        <f t="shared" si="0"/>
        <v>1</v>
      </c>
      <c r="C8" t="s">
        <v>75</v>
      </c>
      <c r="D8" s="24">
        <v>3260816</v>
      </c>
      <c r="E8" s="24">
        <v>3261056</v>
      </c>
      <c r="F8" s="24">
        <v>3261296</v>
      </c>
      <c r="G8" s="24">
        <v>3261659</v>
      </c>
      <c r="H8" s="24">
        <v>3261888</v>
      </c>
      <c r="I8" s="24">
        <v>3262117</v>
      </c>
    </row>
    <row r="9" spans="1:9" x14ac:dyDescent="0.25">
      <c r="A9" t="s">
        <v>78</v>
      </c>
      <c r="B9" t="b">
        <f t="shared" si="0"/>
        <v>1</v>
      </c>
      <c r="C9" t="s">
        <v>78</v>
      </c>
      <c r="D9" s="24">
        <v>3260817</v>
      </c>
      <c r="E9" s="24">
        <v>3261057</v>
      </c>
      <c r="F9" s="24">
        <v>3261297</v>
      </c>
      <c r="G9" s="24">
        <v>3261660</v>
      </c>
      <c r="H9" s="24">
        <v>3261889</v>
      </c>
      <c r="I9" s="24">
        <v>3262118</v>
      </c>
    </row>
    <row r="10" spans="1:9" x14ac:dyDescent="0.25">
      <c r="A10" t="s">
        <v>81</v>
      </c>
      <c r="B10" t="b">
        <f t="shared" si="0"/>
        <v>1</v>
      </c>
      <c r="C10" t="s">
        <v>81</v>
      </c>
      <c r="D10" s="24">
        <v>3260818</v>
      </c>
      <c r="E10" s="24">
        <v>3261058</v>
      </c>
      <c r="F10" s="24">
        <v>3261298</v>
      </c>
      <c r="G10" s="24">
        <v>3261661</v>
      </c>
      <c r="H10" s="24">
        <v>3261890</v>
      </c>
      <c r="I10" s="24">
        <v>3262119</v>
      </c>
    </row>
    <row r="11" spans="1:9" x14ac:dyDescent="0.25">
      <c r="A11" t="s">
        <v>84</v>
      </c>
      <c r="B11" t="b">
        <f t="shared" si="0"/>
        <v>1</v>
      </c>
      <c r="C11" t="s">
        <v>84</v>
      </c>
      <c r="D11" s="24">
        <v>3260819</v>
      </c>
      <c r="E11" s="24">
        <v>3261059</v>
      </c>
      <c r="F11" s="24">
        <v>3261299</v>
      </c>
      <c r="G11" s="24">
        <v>3261662</v>
      </c>
      <c r="H11" s="24">
        <v>3261891</v>
      </c>
      <c r="I11" s="24">
        <v>3262120</v>
      </c>
    </row>
    <row r="12" spans="1:9" x14ac:dyDescent="0.25">
      <c r="A12" t="s">
        <v>226</v>
      </c>
      <c r="B12" t="b">
        <f t="shared" si="0"/>
        <v>1</v>
      </c>
      <c r="C12" t="s">
        <v>226</v>
      </c>
      <c r="D12" s="24">
        <v>3261533</v>
      </c>
      <c r="E12" s="24">
        <v>3261576</v>
      </c>
      <c r="F12" s="24">
        <v>3261617</v>
      </c>
      <c r="G12" s="24">
        <v>3262343</v>
      </c>
      <c r="H12" s="24">
        <v>3262392</v>
      </c>
      <c r="I12" s="24">
        <v>3262439</v>
      </c>
    </row>
    <row r="13" spans="1:9" x14ac:dyDescent="0.25">
      <c r="A13" t="s">
        <v>87</v>
      </c>
      <c r="B13" t="b">
        <f t="shared" si="0"/>
        <v>1</v>
      </c>
      <c r="C13" t="s">
        <v>87</v>
      </c>
      <c r="D13" s="24">
        <v>3260820</v>
      </c>
      <c r="E13" s="24">
        <v>3261060</v>
      </c>
      <c r="F13" s="24">
        <v>3261300</v>
      </c>
      <c r="G13" s="24">
        <v>3261663</v>
      </c>
      <c r="H13" s="24">
        <v>3261892</v>
      </c>
      <c r="I13" s="24">
        <v>3262121</v>
      </c>
    </row>
    <row r="14" spans="1:9" x14ac:dyDescent="0.25">
      <c r="A14" t="s">
        <v>229</v>
      </c>
      <c r="B14" t="b">
        <f t="shared" si="0"/>
        <v>1</v>
      </c>
      <c r="C14" t="s">
        <v>229</v>
      </c>
      <c r="D14" s="24">
        <v>3261534</v>
      </c>
      <c r="E14" s="24">
        <v>3261577</v>
      </c>
      <c r="F14" s="24">
        <v>3261618</v>
      </c>
      <c r="G14" s="24">
        <v>3262344</v>
      </c>
      <c r="H14" s="24">
        <v>3262393</v>
      </c>
      <c r="I14" s="24">
        <v>3262440</v>
      </c>
    </row>
    <row r="15" spans="1:9" x14ac:dyDescent="0.25">
      <c r="A15" t="s">
        <v>90</v>
      </c>
      <c r="B15" t="b">
        <f t="shared" si="0"/>
        <v>1</v>
      </c>
      <c r="C15" t="s">
        <v>90</v>
      </c>
      <c r="D15" s="24">
        <v>3260821</v>
      </c>
      <c r="E15" s="24">
        <v>3261061</v>
      </c>
      <c r="F15" s="24">
        <v>3261301</v>
      </c>
      <c r="G15" s="24">
        <v>3033477</v>
      </c>
      <c r="H15" s="24">
        <v>3033479</v>
      </c>
      <c r="I15" s="24">
        <v>3033481</v>
      </c>
    </row>
    <row r="16" spans="1:9" x14ac:dyDescent="0.25">
      <c r="A16" t="s">
        <v>93</v>
      </c>
      <c r="B16" t="b">
        <f t="shared" si="0"/>
        <v>1</v>
      </c>
      <c r="C16" t="s">
        <v>93</v>
      </c>
      <c r="D16" s="24">
        <v>3260822</v>
      </c>
      <c r="E16" s="24">
        <v>3261062</v>
      </c>
      <c r="F16" s="24">
        <v>3261302</v>
      </c>
      <c r="G16" s="24">
        <v>3033478</v>
      </c>
      <c r="H16" s="24">
        <v>3033480</v>
      </c>
      <c r="I16" s="24">
        <v>3033482</v>
      </c>
    </row>
    <row r="17" spans="1:9" x14ac:dyDescent="0.25">
      <c r="A17" t="s">
        <v>96</v>
      </c>
      <c r="B17" t="b">
        <f t="shared" si="0"/>
        <v>1</v>
      </c>
      <c r="C17" t="s">
        <v>96</v>
      </c>
      <c r="D17" s="24">
        <v>3260823</v>
      </c>
      <c r="E17" s="24">
        <v>3261063</v>
      </c>
      <c r="F17" s="24">
        <v>3261303</v>
      </c>
      <c r="G17" s="24">
        <v>3261664</v>
      </c>
      <c r="H17" s="24">
        <v>3261893</v>
      </c>
      <c r="I17" s="24">
        <v>3262122</v>
      </c>
    </row>
    <row r="18" spans="1:9" x14ac:dyDescent="0.25">
      <c r="A18" t="s">
        <v>99</v>
      </c>
      <c r="B18" t="b">
        <f t="shared" si="0"/>
        <v>1</v>
      </c>
      <c r="C18" t="s">
        <v>99</v>
      </c>
      <c r="D18" s="24">
        <v>3260824</v>
      </c>
      <c r="E18" s="24">
        <v>3261064</v>
      </c>
      <c r="F18" s="24">
        <v>3261304</v>
      </c>
      <c r="G18" s="24">
        <v>3261665</v>
      </c>
      <c r="H18" s="24">
        <v>3261894</v>
      </c>
      <c r="I18" s="24">
        <v>3262123</v>
      </c>
    </row>
    <row r="19" spans="1:9" x14ac:dyDescent="0.25">
      <c r="A19" t="s">
        <v>102</v>
      </c>
      <c r="B19" t="b">
        <f t="shared" si="0"/>
        <v>1</v>
      </c>
      <c r="C19" t="s">
        <v>102</v>
      </c>
      <c r="D19" s="24">
        <v>3260825</v>
      </c>
      <c r="E19" s="24">
        <v>3261065</v>
      </c>
      <c r="F19" s="24">
        <v>3261305</v>
      </c>
      <c r="G19" s="24">
        <v>3261666</v>
      </c>
      <c r="H19" s="24">
        <v>3261895</v>
      </c>
      <c r="I19" s="24">
        <v>3262124</v>
      </c>
    </row>
    <row r="20" spans="1:9" x14ac:dyDescent="0.25">
      <c r="A20" t="s">
        <v>105</v>
      </c>
      <c r="B20" t="b">
        <f t="shared" si="0"/>
        <v>1</v>
      </c>
      <c r="C20" t="s">
        <v>105</v>
      </c>
      <c r="D20" s="24">
        <v>3260826</v>
      </c>
      <c r="E20" s="24">
        <v>3261066</v>
      </c>
      <c r="F20" s="24">
        <v>3261306</v>
      </c>
      <c r="G20" s="24">
        <v>3261667</v>
      </c>
      <c r="H20" s="24">
        <v>3261896</v>
      </c>
      <c r="I20" s="24">
        <v>3262125</v>
      </c>
    </row>
    <row r="21" spans="1:9" x14ac:dyDescent="0.25">
      <c r="A21" t="s">
        <v>108</v>
      </c>
      <c r="B21" t="b">
        <f t="shared" si="0"/>
        <v>1</v>
      </c>
      <c r="C21" t="s">
        <v>108</v>
      </c>
      <c r="D21" s="24">
        <v>3260827</v>
      </c>
      <c r="E21" s="24">
        <v>3261067</v>
      </c>
      <c r="F21" s="24">
        <v>3261307</v>
      </c>
      <c r="G21" s="24">
        <v>3031030</v>
      </c>
      <c r="H21" s="24">
        <v>3031058</v>
      </c>
      <c r="I21" s="24">
        <v>3031086</v>
      </c>
    </row>
    <row r="22" spans="1:9" x14ac:dyDescent="0.25">
      <c r="A22" t="s">
        <v>254</v>
      </c>
      <c r="B22" t="b">
        <f t="shared" si="0"/>
        <v>1</v>
      </c>
      <c r="C22" t="s">
        <v>254</v>
      </c>
      <c r="D22" s="24">
        <v>3261544</v>
      </c>
      <c r="E22" s="24">
        <v>3261585</v>
      </c>
      <c r="F22" s="24">
        <v>3261624</v>
      </c>
      <c r="G22" s="24">
        <v>3262355</v>
      </c>
      <c r="H22" s="24">
        <v>3262402</v>
      </c>
      <c r="I22" s="24">
        <v>3262447</v>
      </c>
    </row>
    <row r="23" spans="1:9" x14ac:dyDescent="0.25">
      <c r="A23" t="s">
        <v>111</v>
      </c>
      <c r="B23" t="b">
        <f t="shared" si="0"/>
        <v>1</v>
      </c>
      <c r="C23" t="s">
        <v>111</v>
      </c>
      <c r="D23" s="24">
        <v>3260828</v>
      </c>
      <c r="E23" s="24">
        <v>3261068</v>
      </c>
      <c r="F23" s="24">
        <v>3261308</v>
      </c>
      <c r="G23" s="24">
        <v>3031031</v>
      </c>
      <c r="H23" s="24">
        <v>3031059</v>
      </c>
      <c r="I23" s="24">
        <v>3031087</v>
      </c>
    </row>
    <row r="24" spans="1:9" x14ac:dyDescent="0.25">
      <c r="A24" t="s">
        <v>257</v>
      </c>
      <c r="B24" t="b">
        <f t="shared" si="0"/>
        <v>1</v>
      </c>
      <c r="C24" t="s">
        <v>257</v>
      </c>
      <c r="D24" s="24">
        <v>3261545</v>
      </c>
      <c r="E24" s="24">
        <v>3261586</v>
      </c>
      <c r="F24" s="24">
        <v>3261625</v>
      </c>
      <c r="G24" s="24">
        <v>3262356</v>
      </c>
      <c r="H24" s="24">
        <v>3262403</v>
      </c>
      <c r="I24" s="24">
        <v>3262448</v>
      </c>
    </row>
    <row r="25" spans="1:9" x14ac:dyDescent="0.25">
      <c r="A25" t="s">
        <v>114</v>
      </c>
      <c r="B25" t="b">
        <f t="shared" si="0"/>
        <v>1</v>
      </c>
      <c r="C25" t="s">
        <v>114</v>
      </c>
      <c r="D25" s="24">
        <v>3260829</v>
      </c>
      <c r="E25" s="24">
        <v>3261069</v>
      </c>
      <c r="F25" s="24">
        <v>3261309</v>
      </c>
      <c r="G25" s="24">
        <v>3031028</v>
      </c>
      <c r="H25" s="24">
        <v>3031056</v>
      </c>
      <c r="I25" s="24">
        <v>3031084</v>
      </c>
    </row>
    <row r="26" spans="1:9" x14ac:dyDescent="0.25">
      <c r="A26" t="s">
        <v>232</v>
      </c>
      <c r="B26" t="b">
        <f t="shared" si="0"/>
        <v>1</v>
      </c>
      <c r="C26" t="s">
        <v>232</v>
      </c>
      <c r="D26" s="24">
        <v>3261535</v>
      </c>
      <c r="E26" s="24">
        <v>3261578</v>
      </c>
      <c r="F26" s="24">
        <v>3261536</v>
      </c>
      <c r="G26" s="24">
        <v>3262345</v>
      </c>
      <c r="H26" s="24">
        <v>3262394</v>
      </c>
      <c r="I26" s="24">
        <v>3262346</v>
      </c>
    </row>
    <row r="27" spans="1:9" x14ac:dyDescent="0.25">
      <c r="A27" t="s">
        <v>117</v>
      </c>
      <c r="B27" t="b">
        <f t="shared" si="0"/>
        <v>1</v>
      </c>
      <c r="C27" t="s">
        <v>117</v>
      </c>
      <c r="D27" s="24">
        <v>3260830</v>
      </c>
      <c r="E27" s="24">
        <v>3261070</v>
      </c>
      <c r="F27" s="24">
        <v>3261310</v>
      </c>
      <c r="G27" s="24">
        <v>3031029</v>
      </c>
      <c r="H27" s="24">
        <v>3031057</v>
      </c>
      <c r="I27" s="24">
        <v>3031085</v>
      </c>
    </row>
    <row r="28" spans="1:9" x14ac:dyDescent="0.25">
      <c r="A28" t="s">
        <v>235</v>
      </c>
      <c r="B28" t="b">
        <f t="shared" si="0"/>
        <v>1</v>
      </c>
      <c r="C28" t="s">
        <v>235</v>
      </c>
      <c r="D28" s="24">
        <v>3261537</v>
      </c>
      <c r="E28" s="24">
        <v>3261579</v>
      </c>
      <c r="F28" s="24">
        <v>3261538</v>
      </c>
      <c r="G28" s="24">
        <v>3262347</v>
      </c>
      <c r="H28" s="24">
        <v>3262395</v>
      </c>
      <c r="I28" s="24">
        <v>3262348</v>
      </c>
    </row>
    <row r="29" spans="1:9" x14ac:dyDescent="0.25">
      <c r="A29" t="s">
        <v>120</v>
      </c>
      <c r="B29" t="b">
        <f t="shared" si="0"/>
        <v>1</v>
      </c>
      <c r="C29" t="s">
        <v>120</v>
      </c>
      <c r="D29" s="24">
        <v>3260831</v>
      </c>
      <c r="E29" s="24">
        <v>3261071</v>
      </c>
      <c r="F29" s="24">
        <v>3261311</v>
      </c>
      <c r="G29" s="24">
        <v>3261668</v>
      </c>
      <c r="H29" s="24">
        <v>3261897</v>
      </c>
      <c r="I29" s="24">
        <v>3262126</v>
      </c>
    </row>
    <row r="30" spans="1:9" x14ac:dyDescent="0.25">
      <c r="A30" t="s">
        <v>123</v>
      </c>
      <c r="B30" t="b">
        <f t="shared" si="0"/>
        <v>1</v>
      </c>
      <c r="C30" t="s">
        <v>123</v>
      </c>
      <c r="D30" s="24">
        <v>3260832</v>
      </c>
      <c r="E30" s="24">
        <v>3261072</v>
      </c>
      <c r="F30" s="24">
        <v>3261312</v>
      </c>
      <c r="G30" s="24">
        <v>3261669</v>
      </c>
      <c r="H30" s="24">
        <v>3261898</v>
      </c>
      <c r="I30" s="24">
        <v>3262127</v>
      </c>
    </row>
    <row r="31" spans="1:9" x14ac:dyDescent="0.25">
      <c r="A31" t="s">
        <v>126</v>
      </c>
      <c r="B31" t="b">
        <f t="shared" si="0"/>
        <v>1</v>
      </c>
      <c r="C31" t="s">
        <v>126</v>
      </c>
      <c r="D31" s="24">
        <v>3260833</v>
      </c>
      <c r="E31" s="24">
        <v>3261073</v>
      </c>
      <c r="F31" s="24">
        <v>3261313</v>
      </c>
      <c r="G31" s="24">
        <v>3261670</v>
      </c>
      <c r="H31" s="24">
        <v>3261899</v>
      </c>
      <c r="I31" s="24">
        <v>3262128</v>
      </c>
    </row>
    <row r="32" spans="1:9" x14ac:dyDescent="0.25">
      <c r="A32" t="s">
        <v>129</v>
      </c>
      <c r="B32" t="b">
        <f t="shared" si="0"/>
        <v>1</v>
      </c>
      <c r="C32" t="s">
        <v>129</v>
      </c>
      <c r="D32" s="24">
        <v>3260834</v>
      </c>
      <c r="E32" s="24">
        <v>3261074</v>
      </c>
      <c r="F32" s="24">
        <v>3261314</v>
      </c>
      <c r="G32" s="24">
        <v>3261671</v>
      </c>
      <c r="H32" s="24">
        <v>3261900</v>
      </c>
      <c r="I32" s="24">
        <v>3262129</v>
      </c>
    </row>
    <row r="33" spans="1:9" x14ac:dyDescent="0.25">
      <c r="A33" t="s">
        <v>132</v>
      </c>
      <c r="B33" t="b">
        <f t="shared" si="0"/>
        <v>1</v>
      </c>
      <c r="C33" t="s">
        <v>132</v>
      </c>
      <c r="D33" s="24">
        <v>3260835</v>
      </c>
      <c r="E33" s="24">
        <v>3261075</v>
      </c>
      <c r="F33" s="24">
        <v>3261315</v>
      </c>
      <c r="G33" s="24">
        <v>3261672</v>
      </c>
      <c r="H33" s="24">
        <v>3261901</v>
      </c>
      <c r="I33" s="24">
        <v>3262130</v>
      </c>
    </row>
    <row r="34" spans="1:9" x14ac:dyDescent="0.25">
      <c r="A34" t="s">
        <v>135</v>
      </c>
      <c r="B34" t="b">
        <f t="shared" si="0"/>
        <v>1</v>
      </c>
      <c r="C34" t="s">
        <v>135</v>
      </c>
      <c r="D34" s="24">
        <v>3260836</v>
      </c>
      <c r="E34" s="24">
        <v>3261076</v>
      </c>
      <c r="F34" s="24">
        <v>3261316</v>
      </c>
      <c r="G34" s="24">
        <v>3261673</v>
      </c>
      <c r="H34" s="24">
        <v>3261902</v>
      </c>
      <c r="I34" s="24">
        <v>3262131</v>
      </c>
    </row>
    <row r="35" spans="1:9" x14ac:dyDescent="0.25">
      <c r="A35" t="s">
        <v>138</v>
      </c>
      <c r="B35" t="b">
        <f t="shared" si="0"/>
        <v>1</v>
      </c>
      <c r="C35" t="s">
        <v>138</v>
      </c>
      <c r="D35" s="24">
        <v>3260837</v>
      </c>
      <c r="E35" s="24">
        <v>3261077</v>
      </c>
      <c r="F35" s="24">
        <v>3261317</v>
      </c>
      <c r="G35" s="24">
        <v>3261674</v>
      </c>
      <c r="H35" s="24">
        <v>3261903</v>
      </c>
      <c r="I35" s="24">
        <v>3262132</v>
      </c>
    </row>
    <row r="36" spans="1:9" x14ac:dyDescent="0.25">
      <c r="A36" t="s">
        <v>141</v>
      </c>
      <c r="B36" t="b">
        <f t="shared" si="0"/>
        <v>1</v>
      </c>
      <c r="C36" t="s">
        <v>141</v>
      </c>
      <c r="D36" s="24">
        <v>3260838</v>
      </c>
      <c r="E36" s="24">
        <v>3261078</v>
      </c>
      <c r="F36" s="24">
        <v>3261318</v>
      </c>
      <c r="G36" s="24">
        <v>3261675</v>
      </c>
      <c r="H36" s="24">
        <v>3261904</v>
      </c>
      <c r="I36" s="24">
        <v>3262133</v>
      </c>
    </row>
    <row r="37" spans="1:9" x14ac:dyDescent="0.25">
      <c r="A37" t="s">
        <v>260</v>
      </c>
      <c r="B37" t="b">
        <f t="shared" si="0"/>
        <v>1</v>
      </c>
      <c r="C37" t="s">
        <v>260</v>
      </c>
      <c r="D37" s="24">
        <v>3261546</v>
      </c>
      <c r="E37" s="24">
        <v>3261587</v>
      </c>
      <c r="F37" s="24">
        <v>3261626</v>
      </c>
      <c r="G37" s="24">
        <v>3262357</v>
      </c>
      <c r="H37" s="24">
        <v>3262404</v>
      </c>
      <c r="I37" s="24">
        <v>3262449</v>
      </c>
    </row>
    <row r="38" spans="1:9" x14ac:dyDescent="0.25">
      <c r="A38" t="s">
        <v>238</v>
      </c>
      <c r="B38" t="b">
        <f t="shared" si="0"/>
        <v>1</v>
      </c>
      <c r="C38" t="s">
        <v>238</v>
      </c>
      <c r="D38" s="24">
        <v>3261539</v>
      </c>
      <c r="E38" s="24">
        <v>3261580</v>
      </c>
      <c r="F38" s="24">
        <v>3261619</v>
      </c>
      <c r="G38" s="24">
        <v>3262349</v>
      </c>
      <c r="H38" s="24">
        <v>3262396</v>
      </c>
      <c r="I38" s="24">
        <v>3262441</v>
      </c>
    </row>
    <row r="39" spans="1:9" x14ac:dyDescent="0.25">
      <c r="A39" t="s">
        <v>241</v>
      </c>
      <c r="B39" t="b">
        <f t="shared" si="0"/>
        <v>1</v>
      </c>
      <c r="C39" t="s">
        <v>241</v>
      </c>
      <c r="D39" s="24">
        <v>3261540</v>
      </c>
      <c r="E39" s="24">
        <v>3261581</v>
      </c>
      <c r="F39" s="24">
        <v>3261620</v>
      </c>
      <c r="G39" s="24">
        <v>3262350</v>
      </c>
      <c r="H39" s="24">
        <v>3262397</v>
      </c>
      <c r="I39" s="24">
        <v>3262442</v>
      </c>
    </row>
    <row r="40" spans="1:9" x14ac:dyDescent="0.25">
      <c r="A40" t="s">
        <v>263</v>
      </c>
      <c r="B40" t="b">
        <f t="shared" si="0"/>
        <v>1</v>
      </c>
      <c r="C40" t="s">
        <v>263</v>
      </c>
      <c r="D40" s="24">
        <v>3261547</v>
      </c>
      <c r="E40" s="24">
        <v>3261588</v>
      </c>
      <c r="F40" s="24">
        <v>3261627</v>
      </c>
      <c r="G40" s="24">
        <v>3262358</v>
      </c>
      <c r="H40" s="24">
        <v>3262405</v>
      </c>
      <c r="I40" s="24">
        <v>3262450</v>
      </c>
    </row>
    <row r="41" spans="1:9" x14ac:dyDescent="0.25">
      <c r="A41" t="s">
        <v>244</v>
      </c>
      <c r="B41" t="b">
        <f t="shared" si="0"/>
        <v>1</v>
      </c>
      <c r="C41" t="s">
        <v>244</v>
      </c>
      <c r="D41" s="24">
        <v>3261541</v>
      </c>
      <c r="E41" s="24">
        <v>3261582</v>
      </c>
      <c r="F41" s="24">
        <v>3261621</v>
      </c>
      <c r="G41" s="24">
        <v>3262351</v>
      </c>
      <c r="H41" s="24">
        <v>3262398</v>
      </c>
      <c r="I41" s="24">
        <v>3262443</v>
      </c>
    </row>
    <row r="42" spans="1:9" x14ac:dyDescent="0.25">
      <c r="A42" t="s">
        <v>144</v>
      </c>
      <c r="B42" t="b">
        <f t="shared" si="0"/>
        <v>1</v>
      </c>
      <c r="C42" t="s">
        <v>144</v>
      </c>
      <c r="D42" s="24">
        <v>3260839</v>
      </c>
      <c r="E42" s="24">
        <v>3261079</v>
      </c>
      <c r="F42" s="24">
        <v>3261319</v>
      </c>
      <c r="G42" s="24">
        <v>3031032</v>
      </c>
      <c r="H42" s="24">
        <v>3031060</v>
      </c>
      <c r="I42" s="24">
        <v>3031088</v>
      </c>
    </row>
    <row r="43" spans="1:9" x14ac:dyDescent="0.25">
      <c r="A43" t="s">
        <v>147</v>
      </c>
      <c r="B43" t="b">
        <f t="shared" si="0"/>
        <v>1</v>
      </c>
      <c r="C43" t="s">
        <v>147</v>
      </c>
      <c r="D43" s="24">
        <v>3260840</v>
      </c>
      <c r="E43" s="24">
        <v>3261080</v>
      </c>
      <c r="F43" s="24">
        <v>3261320</v>
      </c>
      <c r="G43" s="24">
        <v>3031033</v>
      </c>
      <c r="H43" s="24">
        <v>3031061</v>
      </c>
      <c r="I43" s="24">
        <v>3031089</v>
      </c>
    </row>
    <row r="44" spans="1:9" x14ac:dyDescent="0.25">
      <c r="A44" t="s">
        <v>466</v>
      </c>
      <c r="B44" t="b">
        <f t="shared" si="0"/>
        <v>1</v>
      </c>
      <c r="C44" t="s">
        <v>466</v>
      </c>
      <c r="D44" s="24">
        <v>3260900</v>
      </c>
      <c r="E44" s="24">
        <v>3261140</v>
      </c>
      <c r="F44" s="24">
        <v>3261380</v>
      </c>
      <c r="G44" s="24">
        <v>3031042</v>
      </c>
      <c r="H44" s="24">
        <v>3031070</v>
      </c>
      <c r="I44" s="24">
        <v>3031098</v>
      </c>
    </row>
    <row r="45" spans="1:9" x14ac:dyDescent="0.25">
      <c r="A45" t="s">
        <v>247</v>
      </c>
      <c r="B45" t="b">
        <f t="shared" si="0"/>
        <v>1</v>
      </c>
      <c r="C45" t="s">
        <v>247</v>
      </c>
      <c r="D45" s="24">
        <v>3261543</v>
      </c>
      <c r="E45" s="24">
        <v>3261584</v>
      </c>
      <c r="F45" s="24">
        <v>3261623</v>
      </c>
      <c r="G45" s="24">
        <v>3262352</v>
      </c>
      <c r="H45" s="24">
        <v>3262399</v>
      </c>
      <c r="I45" s="24">
        <v>3262444</v>
      </c>
    </row>
    <row r="46" spans="1:9" x14ac:dyDescent="0.25">
      <c r="A46" t="s">
        <v>352</v>
      </c>
      <c r="B46" t="b">
        <f t="shared" si="0"/>
        <v>1</v>
      </c>
      <c r="C46" t="s">
        <v>352</v>
      </c>
      <c r="D46" s="24">
        <v>3262663</v>
      </c>
      <c r="E46" s="24">
        <v>3262664</v>
      </c>
      <c r="F46" s="24">
        <v>3262665</v>
      </c>
      <c r="G46" s="24">
        <v>3031041</v>
      </c>
      <c r="H46" s="24">
        <v>3031069</v>
      </c>
      <c r="I46" s="24">
        <v>3031097</v>
      </c>
    </row>
    <row r="47" spans="1:9" x14ac:dyDescent="0.25">
      <c r="A47" t="s">
        <v>250</v>
      </c>
      <c r="B47" t="b">
        <f t="shared" si="0"/>
        <v>1</v>
      </c>
      <c r="C47" t="s">
        <v>250</v>
      </c>
      <c r="D47" s="24">
        <v>3261542</v>
      </c>
      <c r="E47" s="24">
        <v>3261583</v>
      </c>
      <c r="F47" s="24">
        <v>3261622</v>
      </c>
      <c r="G47" s="24">
        <v>3262353</v>
      </c>
      <c r="H47" s="24">
        <v>3262400</v>
      </c>
      <c r="I47" s="24">
        <v>3262445</v>
      </c>
    </row>
    <row r="48" spans="1:9" x14ac:dyDescent="0.25">
      <c r="A48" t="s">
        <v>150</v>
      </c>
      <c r="B48" t="b">
        <f t="shared" si="0"/>
        <v>1</v>
      </c>
      <c r="C48" t="s">
        <v>150</v>
      </c>
      <c r="D48" s="24">
        <v>3260841</v>
      </c>
      <c r="E48" s="24">
        <v>3261081</v>
      </c>
      <c r="F48" s="24">
        <v>3261321</v>
      </c>
      <c r="G48" s="24">
        <v>3031034</v>
      </c>
      <c r="H48" s="24">
        <v>3031062</v>
      </c>
      <c r="I48" s="24">
        <v>3031090</v>
      </c>
    </row>
    <row r="49" spans="1:9" x14ac:dyDescent="0.25">
      <c r="A49" t="s">
        <v>469</v>
      </c>
      <c r="B49" t="b">
        <f t="shared" si="0"/>
        <v>1</v>
      </c>
      <c r="C49" t="s">
        <v>469</v>
      </c>
      <c r="D49" s="24">
        <v>3260901</v>
      </c>
      <c r="E49" s="24">
        <v>3261141</v>
      </c>
      <c r="F49" s="24">
        <v>3261381</v>
      </c>
      <c r="G49" s="24">
        <v>3261732</v>
      </c>
      <c r="H49" s="24">
        <v>3261961</v>
      </c>
      <c r="I49" s="24">
        <v>3262190</v>
      </c>
    </row>
    <row r="50" spans="1:9" x14ac:dyDescent="0.25">
      <c r="A50" t="s">
        <v>431</v>
      </c>
      <c r="B50" t="b">
        <f t="shared" si="0"/>
        <v>1</v>
      </c>
      <c r="C50" t="s">
        <v>431</v>
      </c>
      <c r="D50" s="24">
        <v>3263625</v>
      </c>
      <c r="E50" s="24">
        <v>3263635</v>
      </c>
      <c r="F50" s="24">
        <v>3263645</v>
      </c>
      <c r="G50" s="24">
        <v>3263655</v>
      </c>
      <c r="H50" s="24">
        <v>3263665</v>
      </c>
      <c r="I50" s="24">
        <v>3263675</v>
      </c>
    </row>
    <row r="51" spans="1:9" x14ac:dyDescent="0.25">
      <c r="A51" t="s">
        <v>153</v>
      </c>
      <c r="B51" t="b">
        <f t="shared" si="0"/>
        <v>1</v>
      </c>
      <c r="C51" t="s">
        <v>153</v>
      </c>
      <c r="D51" s="24">
        <v>3262737</v>
      </c>
      <c r="E51" s="24">
        <v>3262746</v>
      </c>
      <c r="F51" s="24">
        <v>3262755</v>
      </c>
      <c r="G51" s="24">
        <v>3261676</v>
      </c>
      <c r="H51" s="24">
        <v>3261905</v>
      </c>
      <c r="I51" s="24">
        <v>3262134</v>
      </c>
    </row>
    <row r="52" spans="1:9" x14ac:dyDescent="0.25">
      <c r="A52" t="s">
        <v>156</v>
      </c>
      <c r="B52" t="b">
        <f t="shared" si="0"/>
        <v>1</v>
      </c>
      <c r="C52" t="s">
        <v>156</v>
      </c>
      <c r="D52" s="24">
        <v>3262738</v>
      </c>
      <c r="E52" s="24">
        <v>3262747</v>
      </c>
      <c r="F52" s="24">
        <v>3262756</v>
      </c>
      <c r="G52" s="24">
        <v>3261677</v>
      </c>
      <c r="H52" s="24">
        <v>3261906</v>
      </c>
      <c r="I52" s="24">
        <v>3262135</v>
      </c>
    </row>
    <row r="53" spans="1:9" x14ac:dyDescent="0.25">
      <c r="A53" t="s">
        <v>159</v>
      </c>
      <c r="B53" t="b">
        <f t="shared" si="0"/>
        <v>1</v>
      </c>
      <c r="C53" t="s">
        <v>159</v>
      </c>
      <c r="D53" s="24">
        <v>3262739</v>
      </c>
      <c r="E53" s="24">
        <v>3262748</v>
      </c>
      <c r="F53" s="24">
        <v>3262757</v>
      </c>
      <c r="G53" s="24">
        <v>3261678</v>
      </c>
      <c r="H53" s="24">
        <v>3261907</v>
      </c>
      <c r="I53" s="24">
        <v>3262136</v>
      </c>
    </row>
    <row r="54" spans="1:9" x14ac:dyDescent="0.25">
      <c r="A54" t="s">
        <v>162</v>
      </c>
      <c r="B54" t="b">
        <f t="shared" si="0"/>
        <v>1</v>
      </c>
      <c r="C54" t="s">
        <v>162</v>
      </c>
      <c r="D54" s="24">
        <v>3262740</v>
      </c>
      <c r="E54" s="24">
        <v>3262749</v>
      </c>
      <c r="F54" s="24">
        <v>3262758</v>
      </c>
      <c r="G54" s="24">
        <v>3031027</v>
      </c>
      <c r="H54" s="24">
        <v>3031055</v>
      </c>
      <c r="I54" s="24">
        <v>3031083</v>
      </c>
    </row>
    <row r="55" spans="1:9" x14ac:dyDescent="0.25">
      <c r="A55" t="s">
        <v>165</v>
      </c>
      <c r="B55" t="b">
        <f t="shared" si="0"/>
        <v>1</v>
      </c>
      <c r="C55" t="s">
        <v>165</v>
      </c>
      <c r="D55" s="24">
        <v>3262764</v>
      </c>
      <c r="E55" s="24">
        <v>3262765</v>
      </c>
      <c r="F55" s="24">
        <v>3262766</v>
      </c>
      <c r="G55" s="24">
        <v>3262354</v>
      </c>
      <c r="H55" s="24">
        <v>3262401</v>
      </c>
      <c r="I55" s="24">
        <v>3262446</v>
      </c>
    </row>
    <row r="56" spans="1:9" x14ac:dyDescent="0.25">
      <c r="A56" t="s">
        <v>168</v>
      </c>
      <c r="B56" t="b">
        <f t="shared" si="0"/>
        <v>1</v>
      </c>
      <c r="C56" t="s">
        <v>168</v>
      </c>
      <c r="D56" s="24">
        <v>3262741</v>
      </c>
      <c r="E56" s="24">
        <v>3262750</v>
      </c>
      <c r="F56" s="24">
        <v>3262759</v>
      </c>
      <c r="G56" s="24">
        <v>3261679</v>
      </c>
      <c r="H56" s="24">
        <v>3261908</v>
      </c>
      <c r="I56" s="24">
        <v>3262137</v>
      </c>
    </row>
    <row r="57" spans="1:9" x14ac:dyDescent="0.25">
      <c r="A57" t="s">
        <v>171</v>
      </c>
      <c r="B57" t="b">
        <f t="shared" si="0"/>
        <v>1</v>
      </c>
      <c r="C57" t="s">
        <v>171</v>
      </c>
      <c r="D57" s="24">
        <v>3262742</v>
      </c>
      <c r="E57" s="24">
        <v>3262751</v>
      </c>
      <c r="F57" s="24">
        <v>3262760</v>
      </c>
      <c r="G57" s="24">
        <v>3261680</v>
      </c>
      <c r="H57" s="24">
        <v>3261909</v>
      </c>
      <c r="I57" s="24">
        <v>3262138</v>
      </c>
    </row>
    <row r="58" spans="1:9" x14ac:dyDescent="0.25">
      <c r="A58" t="s">
        <v>174</v>
      </c>
      <c r="B58" t="b">
        <f t="shared" si="0"/>
        <v>1</v>
      </c>
      <c r="C58" t="s">
        <v>174</v>
      </c>
      <c r="D58" s="24">
        <v>3262743</v>
      </c>
      <c r="E58" s="24">
        <v>3262752</v>
      </c>
      <c r="F58" s="24">
        <v>3262761</v>
      </c>
      <c r="G58" s="24">
        <v>3261681</v>
      </c>
      <c r="H58" s="24">
        <v>3261910</v>
      </c>
      <c r="I58" s="24">
        <v>3262139</v>
      </c>
    </row>
    <row r="59" spans="1:9" x14ac:dyDescent="0.25">
      <c r="A59" t="s">
        <v>177</v>
      </c>
      <c r="B59" t="b">
        <f t="shared" si="0"/>
        <v>1</v>
      </c>
      <c r="C59" t="s">
        <v>177</v>
      </c>
      <c r="D59" s="24">
        <v>3262744</v>
      </c>
      <c r="E59" s="24">
        <v>3262753</v>
      </c>
      <c r="F59" s="24">
        <v>3262762</v>
      </c>
      <c r="G59" s="24">
        <v>3261682</v>
      </c>
      <c r="H59" s="24">
        <v>3261911</v>
      </c>
      <c r="I59" s="24">
        <v>3262140</v>
      </c>
    </row>
    <row r="60" spans="1:9" x14ac:dyDescent="0.25">
      <c r="A60" t="s">
        <v>472</v>
      </c>
      <c r="B60" t="b">
        <f t="shared" si="0"/>
        <v>1</v>
      </c>
      <c r="C60" t="s">
        <v>472</v>
      </c>
      <c r="D60" s="24">
        <v>3260904</v>
      </c>
      <c r="E60" s="24">
        <v>3261144</v>
      </c>
      <c r="F60" s="24">
        <v>3261384</v>
      </c>
      <c r="G60" s="24">
        <v>3261735</v>
      </c>
      <c r="H60" s="24">
        <v>3261964</v>
      </c>
      <c r="I60" s="24">
        <v>3262193</v>
      </c>
    </row>
    <row r="61" spans="1:9" x14ac:dyDescent="0.25">
      <c r="A61" t="s">
        <v>475</v>
      </c>
      <c r="B61" t="b">
        <f t="shared" si="0"/>
        <v>1</v>
      </c>
      <c r="C61" t="s">
        <v>475</v>
      </c>
      <c r="D61" s="24">
        <v>3260905</v>
      </c>
      <c r="E61" s="24">
        <v>3261145</v>
      </c>
      <c r="F61" s="24">
        <v>3261385</v>
      </c>
      <c r="G61" s="24">
        <v>3261736</v>
      </c>
      <c r="H61" s="24">
        <v>3261965</v>
      </c>
      <c r="I61" s="24">
        <v>3262194</v>
      </c>
    </row>
    <row r="62" spans="1:9" x14ac:dyDescent="0.25">
      <c r="A62" t="s">
        <v>478</v>
      </c>
      <c r="B62" t="b">
        <f t="shared" si="0"/>
        <v>1</v>
      </c>
      <c r="C62" t="s">
        <v>478</v>
      </c>
      <c r="D62" s="24">
        <v>3260906</v>
      </c>
      <c r="E62" s="24">
        <v>3261146</v>
      </c>
      <c r="F62" s="24">
        <v>3261386</v>
      </c>
      <c r="G62" s="24">
        <v>3033483</v>
      </c>
      <c r="H62" s="24">
        <v>3033484</v>
      </c>
      <c r="I62" s="24">
        <v>3033485</v>
      </c>
    </row>
    <row r="63" spans="1:9" x14ac:dyDescent="0.25">
      <c r="A63" t="s">
        <v>481</v>
      </c>
      <c r="B63" t="b">
        <f t="shared" si="0"/>
        <v>1</v>
      </c>
      <c r="C63" t="s">
        <v>481</v>
      </c>
      <c r="D63" s="24">
        <v>3260907</v>
      </c>
      <c r="E63" s="24">
        <v>3261147</v>
      </c>
      <c r="F63" s="24">
        <v>3261387</v>
      </c>
      <c r="G63" s="24">
        <v>3031050</v>
      </c>
      <c r="H63" s="24">
        <v>3031078</v>
      </c>
      <c r="I63" s="24">
        <v>3031106</v>
      </c>
    </row>
    <row r="64" spans="1:9" x14ac:dyDescent="0.25">
      <c r="A64" t="s">
        <v>484</v>
      </c>
      <c r="B64" t="b">
        <f t="shared" si="0"/>
        <v>1</v>
      </c>
      <c r="C64" t="s">
        <v>484</v>
      </c>
      <c r="D64" s="24">
        <v>3260908</v>
      </c>
      <c r="E64" s="24">
        <v>3261148</v>
      </c>
      <c r="F64" s="24">
        <v>3261388</v>
      </c>
      <c r="G64" s="24">
        <v>3261737</v>
      </c>
      <c r="H64" s="24">
        <v>3261966</v>
      </c>
      <c r="I64" s="24">
        <v>3262195</v>
      </c>
    </row>
    <row r="65" spans="1:9" x14ac:dyDescent="0.25">
      <c r="A65" t="s">
        <v>487</v>
      </c>
      <c r="B65" t="b">
        <f t="shared" si="0"/>
        <v>1</v>
      </c>
      <c r="C65" t="s">
        <v>487</v>
      </c>
      <c r="D65" s="24">
        <v>3260909</v>
      </c>
      <c r="E65" s="24">
        <v>3261149</v>
      </c>
      <c r="F65" s="24">
        <v>3261389</v>
      </c>
      <c r="G65" s="24">
        <v>3261738</v>
      </c>
      <c r="H65" s="24">
        <v>3261967</v>
      </c>
      <c r="I65" s="24">
        <v>3262196</v>
      </c>
    </row>
    <row r="66" spans="1:9" x14ac:dyDescent="0.25">
      <c r="A66" t="s">
        <v>490</v>
      </c>
      <c r="B66" t="b">
        <f t="shared" si="0"/>
        <v>1</v>
      </c>
      <c r="C66" t="s">
        <v>490</v>
      </c>
      <c r="D66" s="24">
        <v>3262693</v>
      </c>
      <c r="E66" s="24">
        <v>3262694</v>
      </c>
      <c r="F66" s="24">
        <v>3262695</v>
      </c>
      <c r="G66" s="24">
        <v>3262690</v>
      </c>
      <c r="H66" s="24">
        <v>3262691</v>
      </c>
      <c r="I66" s="24">
        <v>3262692</v>
      </c>
    </row>
    <row r="67" spans="1:9" x14ac:dyDescent="0.25">
      <c r="A67" t="s">
        <v>493</v>
      </c>
      <c r="B67" t="b">
        <f t="shared" si="0"/>
        <v>1</v>
      </c>
      <c r="C67" t="s">
        <v>493</v>
      </c>
      <c r="D67" s="24">
        <v>3260910</v>
      </c>
      <c r="E67" s="24">
        <v>3261150</v>
      </c>
      <c r="F67" s="24">
        <v>3261390</v>
      </c>
      <c r="G67" s="24">
        <v>3031047</v>
      </c>
      <c r="H67" s="24">
        <v>3031075</v>
      </c>
      <c r="I67" s="24">
        <v>3031103</v>
      </c>
    </row>
    <row r="68" spans="1:9" x14ac:dyDescent="0.25">
      <c r="A68" t="s">
        <v>496</v>
      </c>
      <c r="B68" t="b">
        <f t="shared" si="0"/>
        <v>1</v>
      </c>
      <c r="C68" t="s">
        <v>496</v>
      </c>
      <c r="D68" s="24">
        <v>3260911</v>
      </c>
      <c r="E68" s="24">
        <v>3261151</v>
      </c>
      <c r="F68" s="24">
        <v>3261391</v>
      </c>
      <c r="G68" s="24">
        <v>3261739</v>
      </c>
      <c r="H68" s="24">
        <v>3261968</v>
      </c>
      <c r="I68" s="24">
        <v>3262197</v>
      </c>
    </row>
    <row r="69" spans="1:9" x14ac:dyDescent="0.25">
      <c r="A69" t="s">
        <v>499</v>
      </c>
      <c r="B69" t="b">
        <f t="shared" si="0"/>
        <v>1</v>
      </c>
      <c r="C69" t="s">
        <v>499</v>
      </c>
      <c r="D69" s="24">
        <v>3260912</v>
      </c>
      <c r="E69" s="24">
        <v>3261152</v>
      </c>
      <c r="F69" s="24">
        <v>3261392</v>
      </c>
      <c r="G69" s="24">
        <v>3261740</v>
      </c>
      <c r="H69" s="24">
        <v>3261969</v>
      </c>
      <c r="I69" s="24">
        <v>3262198</v>
      </c>
    </row>
    <row r="70" spans="1:9" x14ac:dyDescent="0.25">
      <c r="A70" t="s">
        <v>502</v>
      </c>
      <c r="B70" t="b">
        <f t="shared" ref="B70:B133" si="1">A70=C70</f>
        <v>1</v>
      </c>
      <c r="C70" t="s">
        <v>502</v>
      </c>
      <c r="D70" s="24">
        <v>3260913</v>
      </c>
      <c r="E70" s="24">
        <v>3261153</v>
      </c>
      <c r="F70" s="24">
        <v>3261393</v>
      </c>
      <c r="G70" s="24">
        <v>3031051</v>
      </c>
      <c r="H70" s="24">
        <v>3031079</v>
      </c>
      <c r="I70" s="24">
        <v>3031107</v>
      </c>
    </row>
    <row r="71" spans="1:9" x14ac:dyDescent="0.25">
      <c r="A71" t="s">
        <v>505</v>
      </c>
      <c r="B71" t="b">
        <f t="shared" si="1"/>
        <v>1</v>
      </c>
      <c r="C71" t="s">
        <v>505</v>
      </c>
      <c r="D71" s="24">
        <v>3260914</v>
      </c>
      <c r="E71" s="24">
        <v>3261154</v>
      </c>
      <c r="F71" s="24">
        <v>3261394</v>
      </c>
      <c r="G71" s="24">
        <v>3261741</v>
      </c>
      <c r="H71" s="24">
        <v>3261970</v>
      </c>
      <c r="I71" s="24">
        <v>3262199</v>
      </c>
    </row>
    <row r="72" spans="1:9" x14ac:dyDescent="0.25">
      <c r="A72" t="s">
        <v>508</v>
      </c>
      <c r="B72" t="b">
        <f t="shared" si="1"/>
        <v>1</v>
      </c>
      <c r="C72" t="s">
        <v>508</v>
      </c>
      <c r="D72" s="24">
        <v>3260915</v>
      </c>
      <c r="E72" s="24">
        <v>3261155</v>
      </c>
      <c r="F72" s="24">
        <v>3261395</v>
      </c>
      <c r="G72" s="24">
        <v>3261742</v>
      </c>
      <c r="H72" s="24">
        <v>3261971</v>
      </c>
      <c r="I72" s="24">
        <v>3262200</v>
      </c>
    </row>
    <row r="73" spans="1:9" x14ac:dyDescent="0.25">
      <c r="A73" t="s">
        <v>511</v>
      </c>
      <c r="B73" t="b">
        <f t="shared" si="1"/>
        <v>1</v>
      </c>
      <c r="C73" t="s">
        <v>511</v>
      </c>
      <c r="D73" s="24">
        <v>3260916</v>
      </c>
      <c r="E73" s="24">
        <v>3261156</v>
      </c>
      <c r="F73" s="24">
        <v>3261396</v>
      </c>
      <c r="G73" s="24">
        <v>3261743</v>
      </c>
      <c r="H73" s="24">
        <v>3261972</v>
      </c>
      <c r="I73" s="24">
        <v>3262201</v>
      </c>
    </row>
    <row r="74" spans="1:9" x14ac:dyDescent="0.25">
      <c r="A74" t="s">
        <v>514</v>
      </c>
      <c r="B74" t="b">
        <f t="shared" si="1"/>
        <v>1</v>
      </c>
      <c r="C74" t="s">
        <v>514</v>
      </c>
      <c r="D74" s="24">
        <v>3260917</v>
      </c>
      <c r="E74" s="24">
        <v>3261157</v>
      </c>
      <c r="F74" s="24">
        <v>3261397</v>
      </c>
      <c r="G74" s="24">
        <v>3261744</v>
      </c>
      <c r="H74" s="24">
        <v>3261973</v>
      </c>
      <c r="I74" s="24">
        <v>3262202</v>
      </c>
    </row>
    <row r="75" spans="1:9" x14ac:dyDescent="0.25">
      <c r="A75" t="s">
        <v>517</v>
      </c>
      <c r="B75" t="b">
        <f t="shared" si="1"/>
        <v>1</v>
      </c>
      <c r="C75" t="s">
        <v>517</v>
      </c>
      <c r="D75" s="24">
        <v>3260918</v>
      </c>
      <c r="E75" s="24">
        <v>3261158</v>
      </c>
      <c r="F75" s="24">
        <v>3261398</v>
      </c>
      <c r="G75" s="24">
        <v>3261745</v>
      </c>
      <c r="H75" s="24">
        <v>3261974</v>
      </c>
      <c r="I75" s="24">
        <v>3262203</v>
      </c>
    </row>
    <row r="76" spans="1:9" x14ac:dyDescent="0.25">
      <c r="A76" t="s">
        <v>520</v>
      </c>
      <c r="B76" t="b">
        <f t="shared" si="1"/>
        <v>1</v>
      </c>
      <c r="C76" t="s">
        <v>520</v>
      </c>
      <c r="D76" s="24">
        <v>3260919</v>
      </c>
      <c r="E76" s="24">
        <v>3261159</v>
      </c>
      <c r="F76" s="24">
        <v>3261399</v>
      </c>
      <c r="G76" s="24">
        <v>3261746</v>
      </c>
      <c r="H76" s="24">
        <v>3261975</v>
      </c>
      <c r="I76" s="24">
        <v>3262204</v>
      </c>
    </row>
    <row r="77" spans="1:9" x14ac:dyDescent="0.25">
      <c r="A77" t="s">
        <v>523</v>
      </c>
      <c r="B77" t="b">
        <f t="shared" si="1"/>
        <v>1</v>
      </c>
      <c r="C77" t="s">
        <v>523</v>
      </c>
      <c r="D77" s="24">
        <v>3260920</v>
      </c>
      <c r="E77" s="24">
        <v>3261160</v>
      </c>
      <c r="F77" s="24">
        <v>3261400</v>
      </c>
      <c r="G77" s="24">
        <v>3031048</v>
      </c>
      <c r="H77" s="24">
        <v>3031076</v>
      </c>
      <c r="I77" s="24">
        <v>3031104</v>
      </c>
    </row>
    <row r="78" spans="1:9" x14ac:dyDescent="0.25">
      <c r="A78" t="s">
        <v>526</v>
      </c>
      <c r="B78" t="b">
        <f t="shared" si="1"/>
        <v>1</v>
      </c>
      <c r="C78" t="s">
        <v>526</v>
      </c>
      <c r="D78" s="24">
        <v>3260921</v>
      </c>
      <c r="E78" s="24">
        <v>3261161</v>
      </c>
      <c r="F78" s="24">
        <v>3261401</v>
      </c>
      <c r="G78" s="24">
        <v>3261747</v>
      </c>
      <c r="H78" s="24">
        <v>3261976</v>
      </c>
      <c r="I78" s="24">
        <v>3262205</v>
      </c>
    </row>
    <row r="79" spans="1:9" x14ac:dyDescent="0.25">
      <c r="A79" t="s">
        <v>529</v>
      </c>
      <c r="B79" t="b">
        <f t="shared" si="1"/>
        <v>1</v>
      </c>
      <c r="C79" t="s">
        <v>529</v>
      </c>
      <c r="D79" s="24">
        <v>3260922</v>
      </c>
      <c r="E79" s="24">
        <v>3261162</v>
      </c>
      <c r="F79" s="24">
        <v>3261402</v>
      </c>
      <c r="G79" s="24">
        <v>3261748</v>
      </c>
      <c r="H79" s="24">
        <v>3261977</v>
      </c>
      <c r="I79" s="24">
        <v>3262206</v>
      </c>
    </row>
    <row r="80" spans="1:9" x14ac:dyDescent="0.25">
      <c r="A80" t="s">
        <v>532</v>
      </c>
      <c r="B80" t="b">
        <f t="shared" si="1"/>
        <v>1</v>
      </c>
      <c r="C80" t="s">
        <v>532</v>
      </c>
      <c r="D80" s="24">
        <v>3260923</v>
      </c>
      <c r="E80" s="24">
        <v>3261163</v>
      </c>
      <c r="F80" s="24">
        <v>3261403</v>
      </c>
      <c r="G80" s="24">
        <v>3261749</v>
      </c>
      <c r="H80" s="24">
        <v>3261978</v>
      </c>
      <c r="I80" s="24">
        <v>3262207</v>
      </c>
    </row>
    <row r="81" spans="1:9" x14ac:dyDescent="0.25">
      <c r="A81" t="s">
        <v>535</v>
      </c>
      <c r="B81" t="b">
        <f t="shared" si="1"/>
        <v>1</v>
      </c>
      <c r="C81" t="s">
        <v>535</v>
      </c>
      <c r="D81" s="24">
        <v>3260924</v>
      </c>
      <c r="E81" s="24">
        <v>3261164</v>
      </c>
      <c r="F81" s="24">
        <v>3261404</v>
      </c>
      <c r="G81" s="24">
        <v>3261750</v>
      </c>
      <c r="H81" s="24">
        <v>3261979</v>
      </c>
      <c r="I81" s="24">
        <v>3262208</v>
      </c>
    </row>
    <row r="82" spans="1:9" x14ac:dyDescent="0.25">
      <c r="A82" t="s">
        <v>538</v>
      </c>
      <c r="B82" t="b">
        <f t="shared" si="1"/>
        <v>1</v>
      </c>
      <c r="C82" t="s">
        <v>538</v>
      </c>
      <c r="D82" s="24">
        <v>3260925</v>
      </c>
      <c r="E82" s="24">
        <v>3261165</v>
      </c>
      <c r="F82" s="24">
        <v>3261405</v>
      </c>
      <c r="G82" s="24">
        <v>3261751</v>
      </c>
      <c r="H82" s="24">
        <v>3261980</v>
      </c>
      <c r="I82" s="24">
        <v>3262209</v>
      </c>
    </row>
    <row r="83" spans="1:9" x14ac:dyDescent="0.25">
      <c r="A83" t="s">
        <v>541</v>
      </c>
      <c r="B83" t="b">
        <f t="shared" si="1"/>
        <v>1</v>
      </c>
      <c r="C83" t="s">
        <v>541</v>
      </c>
      <c r="D83" s="24">
        <v>3260926</v>
      </c>
      <c r="E83" s="24">
        <v>3261166</v>
      </c>
      <c r="F83" s="24">
        <v>3261406</v>
      </c>
      <c r="G83" s="24">
        <v>3261752</v>
      </c>
      <c r="H83" s="24">
        <v>3261981</v>
      </c>
      <c r="I83" s="24">
        <v>3262210</v>
      </c>
    </row>
    <row r="84" spans="1:9" x14ac:dyDescent="0.25">
      <c r="A84" t="s">
        <v>544</v>
      </c>
      <c r="B84" t="b">
        <f t="shared" si="1"/>
        <v>1</v>
      </c>
      <c r="C84" t="s">
        <v>544</v>
      </c>
      <c r="D84" s="24">
        <v>3260927</v>
      </c>
      <c r="E84" s="24">
        <v>3261167</v>
      </c>
      <c r="F84" s="24">
        <v>3261407</v>
      </c>
      <c r="G84" s="24">
        <v>3031052</v>
      </c>
      <c r="H84" s="24">
        <v>3031080</v>
      </c>
      <c r="I84" s="24">
        <v>3031108</v>
      </c>
    </row>
    <row r="85" spans="1:9" x14ac:dyDescent="0.25">
      <c r="A85" t="s">
        <v>547</v>
      </c>
      <c r="B85" t="b">
        <f t="shared" si="1"/>
        <v>1</v>
      </c>
      <c r="C85" t="s">
        <v>547</v>
      </c>
      <c r="D85" s="24">
        <v>3260928</v>
      </c>
      <c r="E85" s="24">
        <v>3261168</v>
      </c>
      <c r="F85" s="24">
        <v>3261408</v>
      </c>
      <c r="G85" s="24">
        <v>3261753</v>
      </c>
      <c r="H85" s="24">
        <v>3261982</v>
      </c>
      <c r="I85" s="24">
        <v>3262211</v>
      </c>
    </row>
    <row r="86" spans="1:9" x14ac:dyDescent="0.25">
      <c r="A86" t="s">
        <v>550</v>
      </c>
      <c r="B86" t="b">
        <f t="shared" si="1"/>
        <v>1</v>
      </c>
      <c r="C86" t="s">
        <v>550</v>
      </c>
      <c r="D86" s="24">
        <v>3260929</v>
      </c>
      <c r="E86" s="24">
        <v>3261169</v>
      </c>
      <c r="F86" s="24">
        <v>3261409</v>
      </c>
      <c r="G86" s="24">
        <v>3261754</v>
      </c>
      <c r="H86" s="24">
        <v>3261983</v>
      </c>
      <c r="I86" s="24">
        <v>3262212</v>
      </c>
    </row>
    <row r="87" spans="1:9" x14ac:dyDescent="0.25">
      <c r="A87" t="s">
        <v>553</v>
      </c>
      <c r="B87" t="b">
        <f t="shared" si="1"/>
        <v>1</v>
      </c>
      <c r="C87" t="s">
        <v>553</v>
      </c>
      <c r="D87" s="24">
        <v>3260930</v>
      </c>
      <c r="E87" s="24">
        <v>3261170</v>
      </c>
      <c r="F87" s="24">
        <v>3261410</v>
      </c>
      <c r="G87" s="24">
        <v>3031049</v>
      </c>
      <c r="H87" s="24">
        <v>3031077</v>
      </c>
      <c r="I87" s="24">
        <v>3031105</v>
      </c>
    </row>
    <row r="88" spans="1:9" x14ac:dyDescent="0.25">
      <c r="A88" t="s">
        <v>556</v>
      </c>
      <c r="B88" t="b">
        <f t="shared" si="1"/>
        <v>1</v>
      </c>
      <c r="C88" t="s">
        <v>556</v>
      </c>
      <c r="D88" s="24">
        <v>3260931</v>
      </c>
      <c r="E88" s="24">
        <v>3261171</v>
      </c>
      <c r="F88" s="24">
        <v>3261411</v>
      </c>
      <c r="G88" s="24">
        <v>3261755</v>
      </c>
      <c r="H88" s="24">
        <v>3261984</v>
      </c>
      <c r="I88" s="24">
        <v>3262213</v>
      </c>
    </row>
    <row r="89" spans="1:9" x14ac:dyDescent="0.25">
      <c r="A89" t="s">
        <v>559</v>
      </c>
      <c r="B89" t="b">
        <f t="shared" si="1"/>
        <v>1</v>
      </c>
      <c r="C89" t="s">
        <v>559</v>
      </c>
      <c r="D89" s="24">
        <v>3260932</v>
      </c>
      <c r="E89" s="24">
        <v>3261172</v>
      </c>
      <c r="F89" s="24">
        <v>3261412</v>
      </c>
      <c r="G89" s="24">
        <v>3031045</v>
      </c>
      <c r="H89" s="24">
        <v>3031073</v>
      </c>
      <c r="I89" s="24">
        <v>3031101</v>
      </c>
    </row>
    <row r="90" spans="1:9" x14ac:dyDescent="0.25">
      <c r="A90" t="s">
        <v>562</v>
      </c>
      <c r="B90" t="b">
        <f t="shared" si="1"/>
        <v>1</v>
      </c>
      <c r="C90" t="s">
        <v>562</v>
      </c>
      <c r="D90" s="24">
        <v>3260933</v>
      </c>
      <c r="E90" s="24">
        <v>3261173</v>
      </c>
      <c r="F90" s="24">
        <v>3261413</v>
      </c>
      <c r="G90" s="24">
        <v>3031043</v>
      </c>
      <c r="H90" s="24">
        <v>3031071</v>
      </c>
      <c r="I90" s="24">
        <v>3031099</v>
      </c>
    </row>
    <row r="91" spans="1:9" x14ac:dyDescent="0.25">
      <c r="A91" t="s">
        <v>565</v>
      </c>
      <c r="B91" t="b">
        <f t="shared" si="1"/>
        <v>1</v>
      </c>
      <c r="C91" t="s">
        <v>565</v>
      </c>
      <c r="D91" s="24">
        <v>3260934</v>
      </c>
      <c r="E91" s="24">
        <v>3261174</v>
      </c>
      <c r="F91" s="24">
        <v>3261414</v>
      </c>
      <c r="G91" s="24">
        <v>3031044</v>
      </c>
      <c r="H91" s="24">
        <v>3031072</v>
      </c>
      <c r="I91" s="24">
        <v>3031100</v>
      </c>
    </row>
    <row r="92" spans="1:9" x14ac:dyDescent="0.25">
      <c r="A92" t="s">
        <v>568</v>
      </c>
      <c r="B92" t="b">
        <f t="shared" si="1"/>
        <v>1</v>
      </c>
      <c r="C92" t="s">
        <v>568</v>
      </c>
      <c r="D92" s="24">
        <v>3260935</v>
      </c>
      <c r="E92" s="24">
        <v>3261175</v>
      </c>
      <c r="F92" s="24">
        <v>3261415</v>
      </c>
      <c r="G92" s="24">
        <v>3031046</v>
      </c>
      <c r="H92" s="24">
        <v>3031074</v>
      </c>
      <c r="I92" s="24">
        <v>3031102</v>
      </c>
    </row>
    <row r="93" spans="1:9" x14ac:dyDescent="0.25">
      <c r="A93" t="s">
        <v>571</v>
      </c>
      <c r="B93" t="b">
        <f t="shared" si="1"/>
        <v>1</v>
      </c>
      <c r="C93" t="s">
        <v>571</v>
      </c>
      <c r="D93" s="24">
        <v>3262687</v>
      </c>
      <c r="E93" s="24">
        <v>3262688</v>
      </c>
      <c r="F93" s="24">
        <v>3262689</v>
      </c>
      <c r="G93" s="24">
        <v>3262684</v>
      </c>
      <c r="H93" s="24">
        <v>3262685</v>
      </c>
      <c r="I93" s="24">
        <v>3262686</v>
      </c>
    </row>
    <row r="94" spans="1:9" x14ac:dyDescent="0.25">
      <c r="A94" t="s">
        <v>270</v>
      </c>
      <c r="B94" t="b">
        <f t="shared" si="1"/>
        <v>1</v>
      </c>
      <c r="C94" t="s">
        <v>270</v>
      </c>
      <c r="D94" s="24">
        <v>3260856</v>
      </c>
      <c r="E94" s="24">
        <v>3261096</v>
      </c>
      <c r="F94" s="24">
        <v>3261336</v>
      </c>
      <c r="G94" s="24">
        <v>3261694</v>
      </c>
      <c r="H94" s="24">
        <v>3261923</v>
      </c>
      <c r="I94" s="24">
        <v>3262152</v>
      </c>
    </row>
    <row r="95" spans="1:9" x14ac:dyDescent="0.25">
      <c r="A95" t="s">
        <v>273</v>
      </c>
      <c r="B95" t="b">
        <f t="shared" si="1"/>
        <v>1</v>
      </c>
      <c r="C95" t="s">
        <v>273</v>
      </c>
      <c r="D95" s="24">
        <v>3260857</v>
      </c>
      <c r="E95" s="24">
        <v>3261097</v>
      </c>
      <c r="F95" s="24">
        <v>3261337</v>
      </c>
      <c r="G95" s="24">
        <v>3261695</v>
      </c>
      <c r="H95" s="24">
        <v>3261924</v>
      </c>
      <c r="I95" s="24">
        <v>3262153</v>
      </c>
    </row>
    <row r="96" spans="1:9" x14ac:dyDescent="0.25">
      <c r="A96" t="s">
        <v>276</v>
      </c>
      <c r="B96" t="b">
        <f t="shared" si="1"/>
        <v>1</v>
      </c>
      <c r="C96" t="s">
        <v>276</v>
      </c>
      <c r="D96" s="24">
        <v>3260858</v>
      </c>
      <c r="E96" s="24">
        <v>3261098</v>
      </c>
      <c r="F96" s="24">
        <v>3261338</v>
      </c>
      <c r="G96" s="24">
        <v>3261696</v>
      </c>
      <c r="H96" s="24">
        <v>3261925</v>
      </c>
      <c r="I96" s="24">
        <v>3262154</v>
      </c>
    </row>
    <row r="97" spans="1:9" x14ac:dyDescent="0.25">
      <c r="A97" t="s">
        <v>279</v>
      </c>
      <c r="B97" t="b">
        <f t="shared" si="1"/>
        <v>1</v>
      </c>
      <c r="C97" t="s">
        <v>279</v>
      </c>
      <c r="D97" s="24">
        <v>3260859</v>
      </c>
      <c r="E97" s="24">
        <v>3261099</v>
      </c>
      <c r="F97" s="24">
        <v>3261339</v>
      </c>
      <c r="G97" s="24">
        <v>3261697</v>
      </c>
      <c r="H97" s="24">
        <v>3261926</v>
      </c>
      <c r="I97" s="24">
        <v>3262155</v>
      </c>
    </row>
    <row r="98" spans="1:9" x14ac:dyDescent="0.25">
      <c r="A98" t="s">
        <v>282</v>
      </c>
      <c r="B98" t="b">
        <f t="shared" si="1"/>
        <v>1</v>
      </c>
      <c r="C98" t="s">
        <v>282</v>
      </c>
      <c r="D98" s="24">
        <v>3260860</v>
      </c>
      <c r="E98" s="24">
        <v>3261100</v>
      </c>
      <c r="F98" s="24">
        <v>3261340</v>
      </c>
      <c r="G98" s="24">
        <v>3261698</v>
      </c>
      <c r="H98" s="24">
        <v>3261927</v>
      </c>
      <c r="I98" s="24">
        <v>3262156</v>
      </c>
    </row>
    <row r="99" spans="1:9" x14ac:dyDescent="0.25">
      <c r="A99" t="s">
        <v>285</v>
      </c>
      <c r="B99" t="b">
        <f t="shared" si="1"/>
        <v>1</v>
      </c>
      <c r="C99" t="s">
        <v>285</v>
      </c>
      <c r="D99" s="24">
        <v>3260861</v>
      </c>
      <c r="E99" s="24">
        <v>3261101</v>
      </c>
      <c r="F99" s="24">
        <v>3261341</v>
      </c>
      <c r="G99" s="24">
        <v>3261699</v>
      </c>
      <c r="H99" s="24">
        <v>3261928</v>
      </c>
      <c r="I99" s="24">
        <v>3262157</v>
      </c>
    </row>
    <row r="100" spans="1:9" x14ac:dyDescent="0.25">
      <c r="A100" t="s">
        <v>288</v>
      </c>
      <c r="B100" t="b">
        <f t="shared" si="1"/>
        <v>1</v>
      </c>
      <c r="C100" t="s">
        <v>288</v>
      </c>
      <c r="D100" s="24">
        <v>3260862</v>
      </c>
      <c r="E100" s="24">
        <v>3261102</v>
      </c>
      <c r="F100" s="24">
        <v>3261342</v>
      </c>
      <c r="G100" s="24">
        <v>3261700</v>
      </c>
      <c r="H100" s="24">
        <v>3261929</v>
      </c>
      <c r="I100" s="24">
        <v>3262158</v>
      </c>
    </row>
    <row r="101" spans="1:9" x14ac:dyDescent="0.25">
      <c r="A101" t="s">
        <v>291</v>
      </c>
      <c r="B101" t="b">
        <f t="shared" si="1"/>
        <v>1</v>
      </c>
      <c r="C101" t="s">
        <v>291</v>
      </c>
      <c r="D101" s="24">
        <v>3260863</v>
      </c>
      <c r="E101" s="24">
        <v>3261103</v>
      </c>
      <c r="F101" s="24">
        <v>3261343</v>
      </c>
      <c r="G101" s="24">
        <v>3031039</v>
      </c>
      <c r="H101" s="24">
        <v>3031067</v>
      </c>
      <c r="I101" s="24">
        <v>3031095</v>
      </c>
    </row>
    <row r="102" spans="1:9" x14ac:dyDescent="0.25">
      <c r="A102" t="s">
        <v>294</v>
      </c>
      <c r="B102" t="b">
        <f t="shared" si="1"/>
        <v>1</v>
      </c>
      <c r="C102" t="s">
        <v>294</v>
      </c>
      <c r="D102" s="24">
        <v>3260864</v>
      </c>
      <c r="E102" s="24">
        <v>3261104</v>
      </c>
      <c r="F102" s="24">
        <v>3261344</v>
      </c>
      <c r="G102" s="24">
        <v>3261701</v>
      </c>
      <c r="H102" s="24">
        <v>3261930</v>
      </c>
      <c r="I102" s="24">
        <v>3262159</v>
      </c>
    </row>
    <row r="103" spans="1:9" x14ac:dyDescent="0.25">
      <c r="A103" t="s">
        <v>297</v>
      </c>
      <c r="B103" t="b">
        <f t="shared" si="1"/>
        <v>1</v>
      </c>
      <c r="C103" t="s">
        <v>297</v>
      </c>
      <c r="D103" s="24">
        <v>3260865</v>
      </c>
      <c r="E103" s="24">
        <v>3261105</v>
      </c>
      <c r="F103" s="24">
        <v>3261345</v>
      </c>
      <c r="G103" s="24">
        <v>3261702</v>
      </c>
      <c r="H103" s="24">
        <v>3261931</v>
      </c>
      <c r="I103" s="24">
        <v>3262160</v>
      </c>
    </row>
    <row r="104" spans="1:9" x14ac:dyDescent="0.25">
      <c r="A104" t="s">
        <v>300</v>
      </c>
      <c r="B104" t="b">
        <f t="shared" si="1"/>
        <v>1</v>
      </c>
      <c r="C104" t="s">
        <v>300</v>
      </c>
      <c r="D104" s="24">
        <v>3260866</v>
      </c>
      <c r="E104" s="24">
        <v>3261106</v>
      </c>
      <c r="F104" s="24">
        <v>3261346</v>
      </c>
      <c r="G104" s="24">
        <v>3261703</v>
      </c>
      <c r="H104" s="24">
        <v>3261932</v>
      </c>
      <c r="I104" s="24">
        <v>3262161</v>
      </c>
    </row>
    <row r="105" spans="1:9" x14ac:dyDescent="0.25">
      <c r="A105" t="s">
        <v>303</v>
      </c>
      <c r="B105" t="b">
        <f t="shared" si="1"/>
        <v>1</v>
      </c>
      <c r="C105" t="s">
        <v>303</v>
      </c>
      <c r="D105" s="24">
        <v>3260867</v>
      </c>
      <c r="E105" s="24">
        <v>3261107</v>
      </c>
      <c r="F105" s="24">
        <v>3261347</v>
      </c>
      <c r="G105" s="24">
        <v>3261704</v>
      </c>
      <c r="H105" s="24">
        <v>3261933</v>
      </c>
      <c r="I105" s="24">
        <v>3262162</v>
      </c>
    </row>
    <row r="106" spans="1:9" x14ac:dyDescent="0.25">
      <c r="A106" t="s">
        <v>306</v>
      </c>
      <c r="B106" t="b">
        <f t="shared" si="1"/>
        <v>1</v>
      </c>
      <c r="C106" t="s">
        <v>306</v>
      </c>
      <c r="D106" s="24">
        <v>3260868</v>
      </c>
      <c r="E106" s="24">
        <v>3261108</v>
      </c>
      <c r="F106" s="24">
        <v>3261348</v>
      </c>
      <c r="G106" s="24">
        <v>3261705</v>
      </c>
      <c r="H106" s="24">
        <v>3261934</v>
      </c>
      <c r="I106" s="24">
        <v>3262163</v>
      </c>
    </row>
    <row r="107" spans="1:9" x14ac:dyDescent="0.25">
      <c r="A107" t="s">
        <v>309</v>
      </c>
      <c r="B107" t="b">
        <f t="shared" si="1"/>
        <v>1</v>
      </c>
      <c r="C107" t="s">
        <v>309</v>
      </c>
      <c r="D107" s="24">
        <v>3260869</v>
      </c>
      <c r="E107" s="24">
        <v>3261109</v>
      </c>
      <c r="F107" s="24">
        <v>3261349</v>
      </c>
      <c r="G107" s="24">
        <v>3261706</v>
      </c>
      <c r="H107" s="24">
        <v>3261935</v>
      </c>
      <c r="I107" s="24">
        <v>3262164</v>
      </c>
    </row>
    <row r="108" spans="1:9" x14ac:dyDescent="0.25">
      <c r="A108" t="s">
        <v>312</v>
      </c>
      <c r="B108" t="b">
        <f t="shared" si="1"/>
        <v>1</v>
      </c>
      <c r="C108" t="s">
        <v>312</v>
      </c>
      <c r="D108" s="24">
        <v>3260870</v>
      </c>
      <c r="E108" s="24">
        <v>3261110</v>
      </c>
      <c r="F108" s="24">
        <v>3261350</v>
      </c>
      <c r="G108" s="24">
        <v>3031040</v>
      </c>
      <c r="H108" s="24">
        <v>3031068</v>
      </c>
      <c r="I108" s="24">
        <v>3031096</v>
      </c>
    </row>
    <row r="109" spans="1:9" x14ac:dyDescent="0.25">
      <c r="A109" t="s">
        <v>315</v>
      </c>
      <c r="B109" t="b">
        <f t="shared" si="1"/>
        <v>1</v>
      </c>
      <c r="C109" t="s">
        <v>315</v>
      </c>
      <c r="D109" s="24">
        <v>3260871</v>
      </c>
      <c r="E109" s="24">
        <v>3261111</v>
      </c>
      <c r="F109" s="24">
        <v>3261351</v>
      </c>
      <c r="G109" s="24">
        <v>3261707</v>
      </c>
      <c r="H109" s="24">
        <v>3261936</v>
      </c>
      <c r="I109" s="24">
        <v>3262165</v>
      </c>
    </row>
    <row r="110" spans="1:9" x14ac:dyDescent="0.25">
      <c r="A110" t="s">
        <v>318</v>
      </c>
      <c r="B110" t="b">
        <f t="shared" si="1"/>
        <v>1</v>
      </c>
      <c r="C110" t="s">
        <v>318</v>
      </c>
      <c r="D110" s="24">
        <v>3260872</v>
      </c>
      <c r="E110" s="24">
        <v>3261112</v>
      </c>
      <c r="F110" s="24">
        <v>3261352</v>
      </c>
      <c r="G110" s="24">
        <v>3261708</v>
      </c>
      <c r="H110" s="24">
        <v>3261937</v>
      </c>
      <c r="I110" s="24">
        <v>3262166</v>
      </c>
    </row>
    <row r="111" spans="1:9" x14ac:dyDescent="0.25">
      <c r="A111" t="s">
        <v>321</v>
      </c>
      <c r="B111" t="b">
        <f t="shared" si="1"/>
        <v>1</v>
      </c>
      <c r="C111" t="s">
        <v>321</v>
      </c>
      <c r="D111" s="24">
        <v>3793148</v>
      </c>
      <c r="E111" s="24">
        <v>3793149</v>
      </c>
      <c r="F111" s="24">
        <v>3793150</v>
      </c>
      <c r="G111" s="24">
        <v>3793160</v>
      </c>
      <c r="H111" s="24">
        <v>3793161</v>
      </c>
      <c r="I111" s="24">
        <v>3793162</v>
      </c>
    </row>
    <row r="112" spans="1:9" x14ac:dyDescent="0.25">
      <c r="A112" t="s">
        <v>324</v>
      </c>
      <c r="B112" t="b">
        <f t="shared" si="1"/>
        <v>1</v>
      </c>
      <c r="C112" t="s">
        <v>324</v>
      </c>
      <c r="D112" s="24">
        <v>3793151</v>
      </c>
      <c r="E112" s="24">
        <v>3793152</v>
      </c>
      <c r="F112" s="24">
        <v>3793153</v>
      </c>
      <c r="G112" s="24">
        <v>3793163</v>
      </c>
      <c r="H112" s="24">
        <v>3793164</v>
      </c>
      <c r="I112" s="24">
        <v>3793165</v>
      </c>
    </row>
    <row r="113" spans="1:9" x14ac:dyDescent="0.25">
      <c r="A113" t="s">
        <v>327</v>
      </c>
      <c r="B113" t="b">
        <f t="shared" si="1"/>
        <v>1</v>
      </c>
      <c r="C113" t="s">
        <v>327</v>
      </c>
      <c r="D113" s="24">
        <v>3793154</v>
      </c>
      <c r="E113" s="24">
        <v>3793155</v>
      </c>
      <c r="F113" s="24">
        <v>3793156</v>
      </c>
      <c r="G113" s="24">
        <v>3793166</v>
      </c>
      <c r="H113" s="24">
        <v>3793167</v>
      </c>
      <c r="I113" s="24">
        <v>3793168</v>
      </c>
    </row>
    <row r="114" spans="1:9" x14ac:dyDescent="0.25">
      <c r="A114" t="s">
        <v>330</v>
      </c>
      <c r="B114" t="b">
        <f t="shared" si="1"/>
        <v>1</v>
      </c>
      <c r="C114" t="s">
        <v>330</v>
      </c>
      <c r="D114" s="24">
        <v>3793157</v>
      </c>
      <c r="E114" s="24">
        <v>3793158</v>
      </c>
      <c r="F114" s="24">
        <v>3793159</v>
      </c>
      <c r="G114" s="24">
        <v>3793169</v>
      </c>
      <c r="H114" s="24">
        <v>3793170</v>
      </c>
      <c r="I114" s="24">
        <v>3793171</v>
      </c>
    </row>
    <row r="115" spans="1:9" x14ac:dyDescent="0.25">
      <c r="A115" t="s">
        <v>434</v>
      </c>
      <c r="B115" t="b">
        <f t="shared" si="1"/>
        <v>1</v>
      </c>
      <c r="C115" t="s">
        <v>434</v>
      </c>
      <c r="D115" s="24">
        <v>3263626</v>
      </c>
      <c r="E115" s="24">
        <v>3263636</v>
      </c>
      <c r="F115" s="24">
        <v>3263646</v>
      </c>
      <c r="G115" s="24">
        <v>3263656</v>
      </c>
      <c r="H115" s="24">
        <v>3263666</v>
      </c>
      <c r="I115" s="24">
        <v>3263676</v>
      </c>
    </row>
    <row r="116" spans="1:9" x14ac:dyDescent="0.25">
      <c r="A116" t="s">
        <v>266</v>
      </c>
      <c r="B116" t="b">
        <f t="shared" si="1"/>
        <v>1</v>
      </c>
      <c r="C116" t="s">
        <v>266</v>
      </c>
      <c r="D116" s="24">
        <v>3261550</v>
      </c>
      <c r="E116" s="24">
        <v>3261591</v>
      </c>
      <c r="F116" s="24">
        <v>3261630</v>
      </c>
      <c r="G116" s="24">
        <v>3262361</v>
      </c>
      <c r="H116" s="24">
        <v>3262408</v>
      </c>
      <c r="I116" s="24">
        <v>3262453</v>
      </c>
    </row>
    <row r="117" spans="1:9" x14ac:dyDescent="0.25">
      <c r="A117" t="s">
        <v>334</v>
      </c>
      <c r="B117" t="b">
        <f t="shared" si="1"/>
        <v>1</v>
      </c>
      <c r="C117" t="s">
        <v>334</v>
      </c>
      <c r="D117" s="24">
        <v>3261548</v>
      </c>
      <c r="E117" s="24">
        <v>3261589</v>
      </c>
      <c r="F117" s="24">
        <v>3261628</v>
      </c>
      <c r="G117" s="24">
        <v>3262359</v>
      </c>
      <c r="H117" s="24">
        <v>3262406</v>
      </c>
      <c r="I117" s="24">
        <v>3262451</v>
      </c>
    </row>
    <row r="118" spans="1:9" x14ac:dyDescent="0.25">
      <c r="A118" t="s">
        <v>337</v>
      </c>
      <c r="B118" t="b">
        <f t="shared" si="1"/>
        <v>1</v>
      </c>
      <c r="C118" t="s">
        <v>337</v>
      </c>
      <c r="D118" s="24">
        <v>3261549</v>
      </c>
      <c r="E118" s="24">
        <v>3261590</v>
      </c>
      <c r="F118" s="24">
        <v>3261629</v>
      </c>
      <c r="G118" s="24">
        <v>3262360</v>
      </c>
      <c r="H118" s="24">
        <v>3262407</v>
      </c>
      <c r="I118" s="24">
        <v>3262452</v>
      </c>
    </row>
    <row r="119" spans="1:9" x14ac:dyDescent="0.25">
      <c r="A119" t="s">
        <v>437</v>
      </c>
      <c r="B119" t="b">
        <f t="shared" si="1"/>
        <v>1</v>
      </c>
      <c r="C119" t="s">
        <v>437</v>
      </c>
      <c r="D119" s="24">
        <v>3263627</v>
      </c>
      <c r="E119" s="24">
        <v>3263637</v>
      </c>
      <c r="F119" s="24">
        <v>3263647</v>
      </c>
      <c r="G119" s="24">
        <v>3263657</v>
      </c>
      <c r="H119" s="24">
        <v>3263667</v>
      </c>
      <c r="I119" s="24">
        <v>3263677</v>
      </c>
    </row>
    <row r="120" spans="1:9" x14ac:dyDescent="0.25">
      <c r="A120" t="s">
        <v>440</v>
      </c>
      <c r="B120" t="b">
        <f t="shared" si="1"/>
        <v>1</v>
      </c>
      <c r="C120" t="s">
        <v>440</v>
      </c>
      <c r="D120" s="24">
        <v>3263628</v>
      </c>
      <c r="E120" s="24">
        <v>3263638</v>
      </c>
      <c r="F120" s="24">
        <v>3263648</v>
      </c>
      <c r="G120" s="24">
        <v>3263658</v>
      </c>
      <c r="H120" s="24">
        <v>3263668</v>
      </c>
      <c r="I120" s="24">
        <v>3263678</v>
      </c>
    </row>
    <row r="121" spans="1:9" x14ac:dyDescent="0.25">
      <c r="A121" t="s">
        <v>443</v>
      </c>
      <c r="B121" t="b">
        <f t="shared" si="1"/>
        <v>1</v>
      </c>
      <c r="C121" t="s">
        <v>443</v>
      </c>
      <c r="D121" s="24">
        <v>3263629</v>
      </c>
      <c r="E121" s="24">
        <v>3263639</v>
      </c>
      <c r="F121" s="24">
        <v>3263649</v>
      </c>
      <c r="G121" s="24">
        <v>3263659</v>
      </c>
      <c r="H121" s="24">
        <v>3263669</v>
      </c>
      <c r="I121" s="24">
        <v>3263679</v>
      </c>
    </row>
    <row r="122" spans="1:9" x14ac:dyDescent="0.25">
      <c r="A122" t="s">
        <v>446</v>
      </c>
      <c r="B122" t="b">
        <f t="shared" si="1"/>
        <v>1</v>
      </c>
      <c r="C122" t="s">
        <v>446</v>
      </c>
      <c r="D122" s="24">
        <v>3263630</v>
      </c>
      <c r="E122" s="24">
        <v>3263640</v>
      </c>
      <c r="F122" s="24">
        <v>3263650</v>
      </c>
      <c r="G122" s="24">
        <v>3263660</v>
      </c>
      <c r="H122" s="24">
        <v>3263670</v>
      </c>
      <c r="I122" s="24">
        <v>3263680</v>
      </c>
    </row>
    <row r="123" spans="1:9" x14ac:dyDescent="0.25">
      <c r="A123" t="s">
        <v>449</v>
      </c>
      <c r="B123" t="b">
        <f t="shared" si="1"/>
        <v>1</v>
      </c>
      <c r="C123" t="s">
        <v>449</v>
      </c>
      <c r="D123" s="24">
        <v>3263631</v>
      </c>
      <c r="E123" s="24">
        <v>3263641</v>
      </c>
      <c r="F123" s="24">
        <v>3263651</v>
      </c>
      <c r="G123" s="24">
        <v>3263661</v>
      </c>
      <c r="H123" s="24">
        <v>3263671</v>
      </c>
      <c r="I123" s="24">
        <v>3263681</v>
      </c>
    </row>
    <row r="124" spans="1:9" x14ac:dyDescent="0.25">
      <c r="A124" t="s">
        <v>348</v>
      </c>
      <c r="B124" t="b">
        <f t="shared" si="1"/>
        <v>1</v>
      </c>
      <c r="C124" t="s">
        <v>348</v>
      </c>
      <c r="D124" s="24">
        <v>3261551</v>
      </c>
      <c r="E124" s="24">
        <v>3261592</v>
      </c>
      <c r="F124" s="24">
        <v>3261631</v>
      </c>
      <c r="G124" s="24">
        <v>3262362</v>
      </c>
      <c r="H124" s="24">
        <v>3262409</v>
      </c>
      <c r="I124" s="24">
        <v>3262454</v>
      </c>
    </row>
    <row r="125" spans="1:9" x14ac:dyDescent="0.25">
      <c r="A125" t="s">
        <v>341</v>
      </c>
      <c r="B125" t="b">
        <f t="shared" si="1"/>
        <v>1</v>
      </c>
      <c r="C125" t="s">
        <v>341</v>
      </c>
      <c r="D125" s="24">
        <v>3260873</v>
      </c>
      <c r="E125" s="24">
        <v>3261113</v>
      </c>
      <c r="F125" s="24">
        <v>3261353</v>
      </c>
      <c r="G125" s="24">
        <v>3031038</v>
      </c>
      <c r="H125" s="24">
        <v>3031066</v>
      </c>
      <c r="I125" s="24">
        <v>3031094</v>
      </c>
    </row>
    <row r="126" spans="1:9" x14ac:dyDescent="0.25">
      <c r="A126" t="s">
        <v>344</v>
      </c>
      <c r="B126" t="b">
        <f t="shared" si="1"/>
        <v>1</v>
      </c>
      <c r="C126" t="s">
        <v>344</v>
      </c>
      <c r="D126" s="24">
        <v>3260874</v>
      </c>
      <c r="E126" s="24">
        <v>3261114</v>
      </c>
      <c r="F126" s="24">
        <v>3261354</v>
      </c>
      <c r="G126" s="24">
        <v>3261709</v>
      </c>
      <c r="H126" s="24">
        <v>3261938</v>
      </c>
      <c r="I126" s="24">
        <v>3262167</v>
      </c>
    </row>
    <row r="127" spans="1:9" x14ac:dyDescent="0.25">
      <c r="A127" t="s">
        <v>452</v>
      </c>
      <c r="B127" t="b">
        <f t="shared" si="1"/>
        <v>1</v>
      </c>
      <c r="C127" t="s">
        <v>452</v>
      </c>
      <c r="D127" s="24">
        <v>3263632</v>
      </c>
      <c r="E127" s="24">
        <v>3263642</v>
      </c>
      <c r="F127" s="24">
        <v>3263652</v>
      </c>
      <c r="G127" s="24">
        <v>3263662</v>
      </c>
      <c r="H127" s="24">
        <v>3263672</v>
      </c>
      <c r="I127" s="24">
        <v>3263682</v>
      </c>
    </row>
    <row r="128" spans="1:9" x14ac:dyDescent="0.25">
      <c r="A128" t="s">
        <v>183</v>
      </c>
      <c r="B128" t="b">
        <f t="shared" si="1"/>
        <v>1</v>
      </c>
      <c r="C128" t="s">
        <v>183</v>
      </c>
      <c r="D128" s="24">
        <v>3260842</v>
      </c>
      <c r="E128" s="24">
        <v>3261082</v>
      </c>
      <c r="F128" s="24">
        <v>3261322</v>
      </c>
      <c r="G128" s="24">
        <v>3261683</v>
      </c>
      <c r="H128" s="24">
        <v>3261912</v>
      </c>
      <c r="I128" s="24">
        <v>3262141</v>
      </c>
    </row>
    <row r="129" spans="1:9" x14ac:dyDescent="0.25">
      <c r="A129" t="s">
        <v>186</v>
      </c>
      <c r="B129" t="b">
        <f t="shared" si="1"/>
        <v>1</v>
      </c>
      <c r="C129" t="s">
        <v>186</v>
      </c>
      <c r="D129" s="24">
        <v>3260843</v>
      </c>
      <c r="E129" s="24">
        <v>3261083</v>
      </c>
      <c r="F129" s="24">
        <v>3261323</v>
      </c>
      <c r="G129" s="24">
        <v>3261684</v>
      </c>
      <c r="H129" s="24">
        <v>3261913</v>
      </c>
      <c r="I129" s="24">
        <v>3262142</v>
      </c>
    </row>
    <row r="130" spans="1:9" x14ac:dyDescent="0.25">
      <c r="A130" t="s">
        <v>189</v>
      </c>
      <c r="B130" t="b">
        <f t="shared" si="1"/>
        <v>1</v>
      </c>
      <c r="C130" t="s">
        <v>189</v>
      </c>
      <c r="D130" s="24">
        <v>3260844</v>
      </c>
      <c r="E130" s="24">
        <v>3261084</v>
      </c>
      <c r="F130" s="24">
        <v>3261324</v>
      </c>
      <c r="G130" s="24">
        <v>3261685</v>
      </c>
      <c r="H130" s="24">
        <v>3261914</v>
      </c>
      <c r="I130" s="24">
        <v>3262143</v>
      </c>
    </row>
    <row r="131" spans="1:9" x14ac:dyDescent="0.25">
      <c r="A131" t="s">
        <v>192</v>
      </c>
      <c r="B131" t="b">
        <f t="shared" si="1"/>
        <v>1</v>
      </c>
      <c r="C131" t="s">
        <v>192</v>
      </c>
      <c r="D131" s="24">
        <v>3260845</v>
      </c>
      <c r="E131" s="24">
        <v>3261085</v>
      </c>
      <c r="F131" s="24">
        <v>3261325</v>
      </c>
      <c r="G131" s="24">
        <v>3261686</v>
      </c>
      <c r="H131" s="24">
        <v>3261915</v>
      </c>
      <c r="I131" s="24">
        <v>3262144</v>
      </c>
    </row>
    <row r="132" spans="1:9" x14ac:dyDescent="0.25">
      <c r="A132" t="s">
        <v>195</v>
      </c>
      <c r="B132" t="b">
        <f t="shared" si="1"/>
        <v>1</v>
      </c>
      <c r="C132" t="s">
        <v>195</v>
      </c>
      <c r="D132" s="24">
        <v>3260846</v>
      </c>
      <c r="E132" s="24">
        <v>3261086</v>
      </c>
      <c r="F132" s="24">
        <v>3261326</v>
      </c>
      <c r="G132" s="24">
        <v>3031035</v>
      </c>
      <c r="H132" s="24">
        <v>3031063</v>
      </c>
      <c r="I132" s="24">
        <v>3031091</v>
      </c>
    </row>
    <row r="133" spans="1:9" x14ac:dyDescent="0.25">
      <c r="A133" t="s">
        <v>198</v>
      </c>
      <c r="B133" t="b">
        <f t="shared" si="1"/>
        <v>1</v>
      </c>
      <c r="C133" t="s">
        <v>198</v>
      </c>
      <c r="D133" s="24">
        <v>3260847</v>
      </c>
      <c r="E133" s="24">
        <v>3261087</v>
      </c>
      <c r="F133" s="24">
        <v>3261327</v>
      </c>
      <c r="G133" s="24">
        <v>3031036</v>
      </c>
      <c r="H133" s="24">
        <v>3031064</v>
      </c>
      <c r="I133" s="24">
        <v>3031092</v>
      </c>
    </row>
    <row r="134" spans="1:9" x14ac:dyDescent="0.25">
      <c r="A134" t="s">
        <v>201</v>
      </c>
      <c r="B134" t="b">
        <f t="shared" ref="B134:B178" si="2">A134=C134</f>
        <v>1</v>
      </c>
      <c r="C134" t="s">
        <v>201</v>
      </c>
      <c r="D134" s="24">
        <v>3260848</v>
      </c>
      <c r="E134" s="24">
        <v>3261088</v>
      </c>
      <c r="F134" s="24">
        <v>3261328</v>
      </c>
      <c r="G134" s="24">
        <v>3261687</v>
      </c>
      <c r="H134" s="24">
        <v>3261916</v>
      </c>
      <c r="I134" s="24">
        <v>3262145</v>
      </c>
    </row>
    <row r="135" spans="1:9" x14ac:dyDescent="0.25">
      <c r="A135" t="s">
        <v>204</v>
      </c>
      <c r="B135" t="b">
        <f t="shared" si="2"/>
        <v>1</v>
      </c>
      <c r="C135" t="s">
        <v>204</v>
      </c>
      <c r="D135" s="24">
        <v>3260849</v>
      </c>
      <c r="E135" s="24">
        <v>3261089</v>
      </c>
      <c r="F135" s="24">
        <v>3261329</v>
      </c>
      <c r="G135" s="24">
        <v>3261688</v>
      </c>
      <c r="H135" s="24">
        <v>3261917</v>
      </c>
      <c r="I135" s="24">
        <v>3262146</v>
      </c>
    </row>
    <row r="136" spans="1:9" x14ac:dyDescent="0.25">
      <c r="A136" t="s">
        <v>207</v>
      </c>
      <c r="B136" t="b">
        <f t="shared" si="2"/>
        <v>1</v>
      </c>
      <c r="C136" t="s">
        <v>207</v>
      </c>
      <c r="D136" s="24">
        <v>3260850</v>
      </c>
      <c r="E136" s="24">
        <v>3261090</v>
      </c>
      <c r="F136" s="24">
        <v>3261330</v>
      </c>
      <c r="G136" s="24">
        <v>3261689</v>
      </c>
      <c r="H136" s="24">
        <v>3261918</v>
      </c>
      <c r="I136" s="24">
        <v>3262147</v>
      </c>
    </row>
    <row r="137" spans="1:9" x14ac:dyDescent="0.25">
      <c r="A137" t="s">
        <v>210</v>
      </c>
      <c r="B137" t="b">
        <f t="shared" si="2"/>
        <v>1</v>
      </c>
      <c r="C137" t="s">
        <v>210</v>
      </c>
      <c r="D137" s="24">
        <v>3260851</v>
      </c>
      <c r="E137" s="24">
        <v>3261091</v>
      </c>
      <c r="F137" s="24">
        <v>3261331</v>
      </c>
      <c r="G137" s="24">
        <v>3031037</v>
      </c>
      <c r="H137" s="24">
        <v>3031065</v>
      </c>
      <c r="I137" s="24">
        <v>3031093</v>
      </c>
    </row>
    <row r="138" spans="1:9" x14ac:dyDescent="0.25">
      <c r="A138" t="s">
        <v>213</v>
      </c>
      <c r="B138" t="b">
        <f t="shared" si="2"/>
        <v>1</v>
      </c>
      <c r="C138" t="s">
        <v>213</v>
      </c>
      <c r="D138" s="24">
        <v>3260852</v>
      </c>
      <c r="E138" s="24">
        <v>3261092</v>
      </c>
      <c r="F138" s="24">
        <v>3261332</v>
      </c>
      <c r="G138" s="24">
        <v>3261690</v>
      </c>
      <c r="H138" s="24">
        <v>3261919</v>
      </c>
      <c r="I138" s="24">
        <v>3262148</v>
      </c>
    </row>
    <row r="139" spans="1:9" x14ac:dyDescent="0.25">
      <c r="A139" t="s">
        <v>216</v>
      </c>
      <c r="B139" t="b">
        <f t="shared" si="2"/>
        <v>1</v>
      </c>
      <c r="C139" t="s">
        <v>216</v>
      </c>
      <c r="D139" s="24">
        <v>3260853</v>
      </c>
      <c r="E139" s="24">
        <v>3261093</v>
      </c>
      <c r="F139" s="24">
        <v>3261333</v>
      </c>
      <c r="G139" s="24">
        <v>3261691</v>
      </c>
      <c r="H139" s="24">
        <v>3261920</v>
      </c>
      <c r="I139" s="24">
        <v>3262149</v>
      </c>
    </row>
    <row r="140" spans="1:9" x14ac:dyDescent="0.25">
      <c r="A140" t="s">
        <v>219</v>
      </c>
      <c r="B140" t="b">
        <f t="shared" si="2"/>
        <v>1</v>
      </c>
      <c r="C140" t="s">
        <v>219</v>
      </c>
      <c r="D140" s="24">
        <v>3260854</v>
      </c>
      <c r="E140" s="24">
        <v>3261094</v>
      </c>
      <c r="F140" s="24">
        <v>3261334</v>
      </c>
      <c r="G140" s="24">
        <v>3261692</v>
      </c>
      <c r="H140" s="24">
        <v>3261921</v>
      </c>
      <c r="I140" s="24">
        <v>3262150</v>
      </c>
    </row>
    <row r="141" spans="1:9" x14ac:dyDescent="0.25">
      <c r="A141" t="s">
        <v>222</v>
      </c>
      <c r="B141" t="b">
        <f t="shared" si="2"/>
        <v>1</v>
      </c>
      <c r="C141" t="s">
        <v>222</v>
      </c>
      <c r="D141" s="24">
        <v>3260855</v>
      </c>
      <c r="E141" s="24">
        <v>3261095</v>
      </c>
      <c r="F141" s="24">
        <v>3261335</v>
      </c>
      <c r="G141" s="24">
        <v>3261693</v>
      </c>
      <c r="H141" s="24">
        <v>3261922</v>
      </c>
      <c r="I141" s="24">
        <v>3262151</v>
      </c>
    </row>
    <row r="142" spans="1:9" x14ac:dyDescent="0.25">
      <c r="A142" t="s">
        <v>455</v>
      </c>
      <c r="B142" t="b">
        <f t="shared" si="2"/>
        <v>1</v>
      </c>
      <c r="C142" t="s">
        <v>455</v>
      </c>
      <c r="D142" s="24">
        <v>3263633</v>
      </c>
      <c r="E142" s="24">
        <v>3263643</v>
      </c>
      <c r="F142" s="24">
        <v>3263653</v>
      </c>
      <c r="G142" s="24">
        <v>3263663</v>
      </c>
      <c r="H142" s="24">
        <v>3263673</v>
      </c>
      <c r="I142" s="24">
        <v>3263683</v>
      </c>
    </row>
    <row r="143" spans="1:9" x14ac:dyDescent="0.25">
      <c r="A143" t="s">
        <v>2077</v>
      </c>
      <c r="B143" t="b">
        <f t="shared" si="2"/>
        <v>1</v>
      </c>
      <c r="C143" t="s">
        <v>2077</v>
      </c>
      <c r="D143" s="24">
        <v>3262489</v>
      </c>
      <c r="E143" s="24">
        <v>3262489</v>
      </c>
      <c r="F143" s="24">
        <v>3262489</v>
      </c>
      <c r="G143" s="24">
        <v>3262489</v>
      </c>
      <c r="H143" s="24">
        <v>3262489</v>
      </c>
      <c r="I143" s="24">
        <v>3262489</v>
      </c>
    </row>
    <row r="144" spans="1:9" x14ac:dyDescent="0.25">
      <c r="A144" t="s">
        <v>2080</v>
      </c>
      <c r="B144" t="b">
        <f t="shared" si="2"/>
        <v>1</v>
      </c>
      <c r="C144" t="s">
        <v>2080</v>
      </c>
      <c r="D144" s="24">
        <v>3262490</v>
      </c>
      <c r="E144" s="24">
        <v>3262490</v>
      </c>
      <c r="F144" s="24">
        <v>3262490</v>
      </c>
      <c r="G144" s="24">
        <v>3262490</v>
      </c>
      <c r="H144" s="24">
        <v>3262490</v>
      </c>
      <c r="I144" s="24">
        <v>3262490</v>
      </c>
    </row>
    <row r="145" spans="1:9" x14ac:dyDescent="0.25">
      <c r="A145" t="s">
        <v>2083</v>
      </c>
      <c r="B145" t="b">
        <f t="shared" si="2"/>
        <v>1</v>
      </c>
      <c r="C145" t="s">
        <v>2083</v>
      </c>
      <c r="D145" s="24">
        <v>3263533</v>
      </c>
      <c r="E145" s="24">
        <v>3263533</v>
      </c>
      <c r="F145" s="24">
        <v>3263533</v>
      </c>
      <c r="G145" s="24">
        <v>3263533</v>
      </c>
      <c r="H145" s="24">
        <v>3263533</v>
      </c>
      <c r="I145" s="24">
        <v>3263533</v>
      </c>
    </row>
    <row r="146" spans="1:9" x14ac:dyDescent="0.25">
      <c r="A146" t="s">
        <v>2086</v>
      </c>
      <c r="B146" t="b">
        <f t="shared" si="2"/>
        <v>1</v>
      </c>
      <c r="C146" t="s">
        <v>2086</v>
      </c>
      <c r="D146" s="24">
        <v>3262491</v>
      </c>
      <c r="E146" s="24">
        <v>3262491</v>
      </c>
      <c r="F146" s="24">
        <v>3262491</v>
      </c>
      <c r="G146" s="24">
        <v>3262491</v>
      </c>
      <c r="H146" s="24">
        <v>3262491</v>
      </c>
      <c r="I146" s="24">
        <v>3262491</v>
      </c>
    </row>
    <row r="147" spans="1:9" x14ac:dyDescent="0.25">
      <c r="A147" t="s">
        <v>2089</v>
      </c>
      <c r="B147" t="b">
        <f t="shared" si="2"/>
        <v>1</v>
      </c>
      <c r="C147" t="s">
        <v>2089</v>
      </c>
      <c r="D147" s="24">
        <v>3262492</v>
      </c>
      <c r="E147" s="24">
        <v>3262492</v>
      </c>
      <c r="F147" s="24">
        <v>3262492</v>
      </c>
      <c r="G147" s="24">
        <v>3262492</v>
      </c>
      <c r="H147" s="24">
        <v>3262492</v>
      </c>
      <c r="I147" s="24">
        <v>3262492</v>
      </c>
    </row>
    <row r="148" spans="1:9" x14ac:dyDescent="0.25">
      <c r="A148" t="s">
        <v>2092</v>
      </c>
      <c r="B148" t="b">
        <f t="shared" si="2"/>
        <v>1</v>
      </c>
      <c r="C148" t="s">
        <v>2092</v>
      </c>
      <c r="D148" s="24">
        <v>3262493</v>
      </c>
      <c r="E148" s="24">
        <v>3262493</v>
      </c>
      <c r="F148" s="24">
        <v>3262493</v>
      </c>
      <c r="G148" s="24">
        <v>3262493</v>
      </c>
      <c r="H148" s="24">
        <v>3262493</v>
      </c>
      <c r="I148" s="24">
        <v>3262493</v>
      </c>
    </row>
    <row r="149" spans="1:9" x14ac:dyDescent="0.25">
      <c r="A149" t="s">
        <v>2095</v>
      </c>
      <c r="B149" t="b">
        <f t="shared" si="2"/>
        <v>1</v>
      </c>
      <c r="C149" t="s">
        <v>2095</v>
      </c>
      <c r="D149" s="24">
        <v>3263534</v>
      </c>
      <c r="E149" s="24">
        <v>3263534</v>
      </c>
      <c r="F149" s="24">
        <v>3263534</v>
      </c>
      <c r="G149" s="24">
        <v>3263534</v>
      </c>
      <c r="H149" s="24">
        <v>3263534</v>
      </c>
      <c r="I149" s="24">
        <v>3263534</v>
      </c>
    </row>
    <row r="150" spans="1:9" x14ac:dyDescent="0.25">
      <c r="A150" t="s">
        <v>2098</v>
      </c>
      <c r="B150" t="b">
        <f t="shared" si="2"/>
        <v>1</v>
      </c>
      <c r="C150" t="s">
        <v>2098</v>
      </c>
      <c r="D150" s="24">
        <v>3262494</v>
      </c>
      <c r="E150" s="24">
        <v>3262494</v>
      </c>
      <c r="F150" s="24">
        <v>3262494</v>
      </c>
      <c r="G150" s="24">
        <v>3262494</v>
      </c>
      <c r="H150" s="24">
        <v>3262494</v>
      </c>
      <c r="I150" s="24">
        <v>3262494</v>
      </c>
    </row>
    <row r="151" spans="1:9" x14ac:dyDescent="0.25">
      <c r="A151" t="s">
        <v>458</v>
      </c>
      <c r="B151" t="b">
        <f t="shared" si="2"/>
        <v>1</v>
      </c>
      <c r="C151" t="s">
        <v>458</v>
      </c>
      <c r="D151" s="24">
        <v>3263634</v>
      </c>
      <c r="E151" s="24">
        <v>3263644</v>
      </c>
      <c r="F151" s="24">
        <v>3263654</v>
      </c>
      <c r="G151" s="24">
        <v>3263664</v>
      </c>
      <c r="H151" s="24">
        <v>3263674</v>
      </c>
      <c r="I151" s="24">
        <v>3263684</v>
      </c>
    </row>
    <row r="152" spans="1:9" x14ac:dyDescent="0.25">
      <c r="A152" t="s">
        <v>2070</v>
      </c>
      <c r="B152" t="b">
        <f t="shared" si="2"/>
        <v>1</v>
      </c>
      <c r="C152" t="s">
        <v>2070</v>
      </c>
      <c r="D152" s="24">
        <v>3262496</v>
      </c>
      <c r="E152" s="24">
        <v>3262496</v>
      </c>
      <c r="F152" s="24">
        <v>3262496</v>
      </c>
      <c r="G152" s="24">
        <v>3262496</v>
      </c>
      <c r="H152" s="24">
        <v>3262496</v>
      </c>
      <c r="I152" s="24">
        <v>3262496</v>
      </c>
    </row>
    <row r="153" spans="1:9" x14ac:dyDescent="0.25">
      <c r="A153" t="s">
        <v>574</v>
      </c>
      <c r="B153" t="b">
        <f t="shared" si="2"/>
        <v>1</v>
      </c>
      <c r="C153" t="s">
        <v>574</v>
      </c>
      <c r="D153" s="24">
        <v>3260937</v>
      </c>
      <c r="E153" s="24">
        <v>3261177</v>
      </c>
      <c r="F153" s="24">
        <v>3261417</v>
      </c>
      <c r="G153" s="24">
        <v>3261757</v>
      </c>
      <c r="H153" s="24">
        <v>3261986</v>
      </c>
      <c r="I153" s="24">
        <v>3262215</v>
      </c>
    </row>
    <row r="154" spans="1:9" x14ac:dyDescent="0.25">
      <c r="A154" t="s">
        <v>2073</v>
      </c>
      <c r="B154" t="b">
        <f t="shared" si="2"/>
        <v>1</v>
      </c>
      <c r="C154" t="s">
        <v>2073</v>
      </c>
      <c r="D154" s="24">
        <v>3262497</v>
      </c>
      <c r="E154" s="24">
        <v>3262497</v>
      </c>
      <c r="F154" s="24">
        <v>3262497</v>
      </c>
      <c r="G154" s="24">
        <v>3262497</v>
      </c>
      <c r="H154" s="24">
        <v>3262497</v>
      </c>
      <c r="I154" s="24">
        <v>3262497</v>
      </c>
    </row>
    <row r="155" spans="1:9" x14ac:dyDescent="0.25">
      <c r="A155" t="s">
        <v>424</v>
      </c>
      <c r="B155" t="b">
        <f t="shared" si="2"/>
        <v>1</v>
      </c>
      <c r="C155" t="s">
        <v>424</v>
      </c>
      <c r="D155" s="24">
        <v>3260897</v>
      </c>
      <c r="E155" s="24">
        <v>3261137</v>
      </c>
      <c r="F155" s="24">
        <v>3261377</v>
      </c>
      <c r="G155" s="24">
        <v>3031053</v>
      </c>
      <c r="H155" s="24">
        <v>3031081</v>
      </c>
      <c r="I155" s="24">
        <v>3031109</v>
      </c>
    </row>
    <row r="156" spans="1:9" x14ac:dyDescent="0.25">
      <c r="A156" t="s">
        <v>427</v>
      </c>
      <c r="B156" t="b">
        <f t="shared" si="2"/>
        <v>1</v>
      </c>
      <c r="C156" t="s">
        <v>427</v>
      </c>
      <c r="D156" s="24">
        <v>3260898</v>
      </c>
      <c r="E156" s="24">
        <v>3261138</v>
      </c>
      <c r="F156" s="24">
        <v>3261378</v>
      </c>
      <c r="G156" s="24">
        <v>3031054</v>
      </c>
      <c r="H156" s="24">
        <v>3031082</v>
      </c>
      <c r="I156" s="24">
        <v>3031110</v>
      </c>
    </row>
    <row r="157" spans="1:9" x14ac:dyDescent="0.25">
      <c r="A157" t="s">
        <v>356</v>
      </c>
      <c r="B157" t="b">
        <f t="shared" si="2"/>
        <v>1</v>
      </c>
      <c r="C157" t="s">
        <v>356</v>
      </c>
      <c r="D157" s="24">
        <v>3260875</v>
      </c>
      <c r="E157" s="24">
        <v>3261115</v>
      </c>
      <c r="F157" s="24">
        <v>3261355</v>
      </c>
      <c r="G157" s="24">
        <v>3261710</v>
      </c>
      <c r="H157" s="24">
        <v>3261939</v>
      </c>
      <c r="I157" s="24">
        <v>3262168</v>
      </c>
    </row>
    <row r="158" spans="1:9" x14ac:dyDescent="0.25">
      <c r="A158" t="s">
        <v>359</v>
      </c>
      <c r="B158" t="b">
        <f t="shared" si="2"/>
        <v>1</v>
      </c>
      <c r="C158" t="s">
        <v>359</v>
      </c>
      <c r="D158" s="24">
        <v>3260877</v>
      </c>
      <c r="E158" s="24">
        <v>3261117</v>
      </c>
      <c r="F158" s="24">
        <v>3261357</v>
      </c>
      <c r="G158" s="24">
        <v>3261712</v>
      </c>
      <c r="H158" s="24">
        <v>3261941</v>
      </c>
      <c r="I158" s="24">
        <v>3262170</v>
      </c>
    </row>
    <row r="159" spans="1:9" x14ac:dyDescent="0.25">
      <c r="A159" t="s">
        <v>362</v>
      </c>
      <c r="B159" t="b">
        <f t="shared" si="2"/>
        <v>1</v>
      </c>
      <c r="C159" t="s">
        <v>362</v>
      </c>
      <c r="D159" s="24">
        <v>3260876</v>
      </c>
      <c r="E159" s="24">
        <v>3261116</v>
      </c>
      <c r="F159" s="24">
        <v>3261356</v>
      </c>
      <c r="G159" s="24">
        <v>3261711</v>
      </c>
      <c r="H159" s="24">
        <v>3261940</v>
      </c>
      <c r="I159" s="24">
        <v>3262169</v>
      </c>
    </row>
    <row r="160" spans="1:9" x14ac:dyDescent="0.25">
      <c r="A160" t="s">
        <v>365</v>
      </c>
      <c r="B160" t="b">
        <f t="shared" si="2"/>
        <v>1</v>
      </c>
      <c r="C160" t="s">
        <v>365</v>
      </c>
      <c r="D160" s="24">
        <v>3260878</v>
      </c>
      <c r="E160" s="24">
        <v>3261118</v>
      </c>
      <c r="F160" s="24">
        <v>3261358</v>
      </c>
      <c r="G160" s="24">
        <v>3261713</v>
      </c>
      <c r="H160" s="24">
        <v>3261942</v>
      </c>
      <c r="I160" s="24">
        <v>3262171</v>
      </c>
    </row>
    <row r="161" spans="1:9" x14ac:dyDescent="0.25">
      <c r="A161" t="s">
        <v>368</v>
      </c>
      <c r="B161" t="b">
        <f t="shared" si="2"/>
        <v>1</v>
      </c>
      <c r="C161" t="s">
        <v>368</v>
      </c>
      <c r="D161" s="24">
        <v>3260879</v>
      </c>
      <c r="E161" s="24">
        <v>3261119</v>
      </c>
      <c r="F161" s="24">
        <v>3261359</v>
      </c>
      <c r="G161" s="24">
        <v>3261714</v>
      </c>
      <c r="H161" s="24">
        <v>3261943</v>
      </c>
      <c r="I161" s="24">
        <v>3262172</v>
      </c>
    </row>
    <row r="162" spans="1:9" x14ac:dyDescent="0.25">
      <c r="A162" t="s">
        <v>371</v>
      </c>
      <c r="B162" t="b">
        <f t="shared" si="2"/>
        <v>1</v>
      </c>
      <c r="C162" t="s">
        <v>371</v>
      </c>
      <c r="D162" s="24">
        <v>3260880</v>
      </c>
      <c r="E162" s="24">
        <v>3261120</v>
      </c>
      <c r="F162" s="24">
        <v>3261360</v>
      </c>
      <c r="G162" s="24">
        <v>3261715</v>
      </c>
      <c r="H162" s="24">
        <v>3261944</v>
      </c>
      <c r="I162" s="24">
        <v>3262173</v>
      </c>
    </row>
    <row r="163" spans="1:9" x14ac:dyDescent="0.25">
      <c r="A163" t="s">
        <v>375</v>
      </c>
      <c r="B163" t="b">
        <f t="shared" si="2"/>
        <v>1</v>
      </c>
      <c r="C163" t="s">
        <v>375</v>
      </c>
      <c r="D163" s="24">
        <v>3260881</v>
      </c>
      <c r="E163" s="24">
        <v>3261121</v>
      </c>
      <c r="F163" s="24">
        <v>3261361</v>
      </c>
      <c r="G163" s="24">
        <v>3261716</v>
      </c>
      <c r="H163" s="24">
        <v>3261945</v>
      </c>
      <c r="I163" s="24">
        <v>3262174</v>
      </c>
    </row>
    <row r="164" spans="1:9" x14ac:dyDescent="0.25">
      <c r="A164" t="s">
        <v>378</v>
      </c>
      <c r="B164" t="b">
        <f t="shared" si="2"/>
        <v>1</v>
      </c>
      <c r="C164" t="s">
        <v>378</v>
      </c>
      <c r="D164" s="24">
        <v>3260882</v>
      </c>
      <c r="E164" s="24">
        <v>3261122</v>
      </c>
      <c r="F164" s="24">
        <v>3261362</v>
      </c>
      <c r="G164" s="24">
        <v>3261717</v>
      </c>
      <c r="H164" s="24">
        <v>3261946</v>
      </c>
      <c r="I164" s="24">
        <v>3262175</v>
      </c>
    </row>
    <row r="165" spans="1:9" x14ac:dyDescent="0.25">
      <c r="A165" t="s">
        <v>381</v>
      </c>
      <c r="B165" t="b">
        <f t="shared" si="2"/>
        <v>1</v>
      </c>
      <c r="C165" t="s">
        <v>381</v>
      </c>
      <c r="D165" s="24">
        <v>3260883</v>
      </c>
      <c r="E165" s="24">
        <v>3261123</v>
      </c>
      <c r="F165" s="24">
        <v>3261363</v>
      </c>
      <c r="G165" s="24">
        <v>3261718</v>
      </c>
      <c r="H165" s="24">
        <v>3261947</v>
      </c>
      <c r="I165" s="24">
        <v>3262176</v>
      </c>
    </row>
    <row r="166" spans="1:9" x14ac:dyDescent="0.25">
      <c r="A166" t="s">
        <v>384</v>
      </c>
      <c r="B166" t="b">
        <f t="shared" si="2"/>
        <v>1</v>
      </c>
      <c r="C166" t="s">
        <v>384</v>
      </c>
      <c r="D166" s="24">
        <v>3260884</v>
      </c>
      <c r="E166" s="24">
        <v>3261124</v>
      </c>
      <c r="F166" s="24">
        <v>3261364</v>
      </c>
      <c r="G166" s="24">
        <v>3261719</v>
      </c>
      <c r="H166" s="24">
        <v>3261948</v>
      </c>
      <c r="I166" s="24">
        <v>3262177</v>
      </c>
    </row>
    <row r="167" spans="1:9" x14ac:dyDescent="0.25">
      <c r="A167" t="s">
        <v>387</v>
      </c>
      <c r="B167" t="b">
        <f t="shared" si="2"/>
        <v>1</v>
      </c>
      <c r="C167" t="s">
        <v>387</v>
      </c>
      <c r="D167" s="24">
        <v>3260885</v>
      </c>
      <c r="E167" s="24">
        <v>3261125</v>
      </c>
      <c r="F167" s="24">
        <v>3261365</v>
      </c>
      <c r="G167" s="24">
        <v>3261720</v>
      </c>
      <c r="H167" s="24">
        <v>3261949</v>
      </c>
      <c r="I167" s="24">
        <v>3262178</v>
      </c>
    </row>
    <row r="168" spans="1:9" x14ac:dyDescent="0.25">
      <c r="A168" t="s">
        <v>390</v>
      </c>
      <c r="B168" t="b">
        <f t="shared" si="2"/>
        <v>1</v>
      </c>
      <c r="C168" t="s">
        <v>390</v>
      </c>
      <c r="D168" s="24">
        <v>3260886</v>
      </c>
      <c r="E168" s="24">
        <v>3261126</v>
      </c>
      <c r="F168" s="24">
        <v>3261366</v>
      </c>
      <c r="G168" s="24">
        <v>3261721</v>
      </c>
      <c r="H168" s="24">
        <v>3261950</v>
      </c>
      <c r="I168" s="24">
        <v>3262179</v>
      </c>
    </row>
    <row r="169" spans="1:9" x14ac:dyDescent="0.25">
      <c r="A169" t="s">
        <v>393</v>
      </c>
      <c r="B169" t="b">
        <f t="shared" si="2"/>
        <v>1</v>
      </c>
      <c r="C169" t="s">
        <v>393</v>
      </c>
      <c r="D169" s="24">
        <v>3260887</v>
      </c>
      <c r="E169" s="24">
        <v>3261127</v>
      </c>
      <c r="F169" s="24">
        <v>3261367</v>
      </c>
      <c r="G169" s="24">
        <v>3261722</v>
      </c>
      <c r="H169" s="24">
        <v>3261951</v>
      </c>
      <c r="I169" s="24">
        <v>3262180</v>
      </c>
    </row>
    <row r="170" spans="1:9" x14ac:dyDescent="0.25">
      <c r="A170" t="s">
        <v>396</v>
      </c>
      <c r="B170" t="b">
        <f t="shared" si="2"/>
        <v>1</v>
      </c>
      <c r="C170" t="s">
        <v>396</v>
      </c>
      <c r="D170" s="24">
        <v>3260888</v>
      </c>
      <c r="E170" s="24">
        <v>3261128</v>
      </c>
      <c r="F170" s="24">
        <v>3261368</v>
      </c>
      <c r="G170" s="24">
        <v>3261723</v>
      </c>
      <c r="H170" s="24">
        <v>3261952</v>
      </c>
      <c r="I170" s="24">
        <v>3262181</v>
      </c>
    </row>
    <row r="171" spans="1:9" x14ac:dyDescent="0.25">
      <c r="A171" t="s">
        <v>399</v>
      </c>
      <c r="B171" t="b">
        <f t="shared" si="2"/>
        <v>1</v>
      </c>
      <c r="C171" t="s">
        <v>399</v>
      </c>
      <c r="D171" s="24">
        <v>3260889</v>
      </c>
      <c r="E171" s="24">
        <v>3261129</v>
      </c>
      <c r="F171" s="24">
        <v>3261369</v>
      </c>
      <c r="G171" s="24">
        <v>3261724</v>
      </c>
      <c r="H171" s="24">
        <v>3261953</v>
      </c>
      <c r="I171" s="24">
        <v>3262182</v>
      </c>
    </row>
    <row r="172" spans="1:9" x14ac:dyDescent="0.25">
      <c r="A172" t="s">
        <v>402</v>
      </c>
      <c r="B172" t="b">
        <f t="shared" si="2"/>
        <v>1</v>
      </c>
      <c r="C172" t="s">
        <v>402</v>
      </c>
      <c r="D172" s="24">
        <v>3260890</v>
      </c>
      <c r="E172" s="24">
        <v>3261130</v>
      </c>
      <c r="F172" s="24">
        <v>3261370</v>
      </c>
      <c r="G172" s="24">
        <v>3261725</v>
      </c>
      <c r="H172" s="24">
        <v>3261954</v>
      </c>
      <c r="I172" s="24">
        <v>3262183</v>
      </c>
    </row>
    <row r="173" spans="1:9" x14ac:dyDescent="0.25">
      <c r="A173" t="s">
        <v>405</v>
      </c>
      <c r="B173" t="b">
        <f t="shared" si="2"/>
        <v>1</v>
      </c>
      <c r="C173" t="s">
        <v>405</v>
      </c>
      <c r="D173" s="24">
        <v>3260891</v>
      </c>
      <c r="E173" s="24">
        <v>3261131</v>
      </c>
      <c r="F173" s="24">
        <v>3261371</v>
      </c>
      <c r="G173" s="24">
        <v>3261726</v>
      </c>
      <c r="H173" s="24">
        <v>3261955</v>
      </c>
      <c r="I173" s="24">
        <v>3262184</v>
      </c>
    </row>
    <row r="174" spans="1:9" x14ac:dyDescent="0.25">
      <c r="A174" t="s">
        <v>408</v>
      </c>
      <c r="B174" t="b">
        <f t="shared" si="2"/>
        <v>1</v>
      </c>
      <c r="C174" t="s">
        <v>408</v>
      </c>
      <c r="D174" s="24">
        <v>3260892</v>
      </c>
      <c r="E174" s="24">
        <v>3261132</v>
      </c>
      <c r="F174" s="24">
        <v>3261372</v>
      </c>
      <c r="G174" s="24">
        <v>3261727</v>
      </c>
      <c r="H174" s="24">
        <v>3261956</v>
      </c>
      <c r="I174" s="24">
        <v>3262185</v>
      </c>
    </row>
    <row r="175" spans="1:9" x14ac:dyDescent="0.25">
      <c r="A175" t="s">
        <v>411</v>
      </c>
      <c r="B175" t="b">
        <f t="shared" si="2"/>
        <v>1</v>
      </c>
      <c r="C175" t="s">
        <v>411</v>
      </c>
      <c r="D175" s="24">
        <v>3260893</v>
      </c>
      <c r="E175" s="24">
        <v>3261133</v>
      </c>
      <c r="F175" s="24">
        <v>3261373</v>
      </c>
      <c r="G175" s="24">
        <v>3261728</v>
      </c>
      <c r="H175" s="24">
        <v>3261957</v>
      </c>
      <c r="I175" s="24">
        <v>3262186</v>
      </c>
    </row>
    <row r="176" spans="1:9" x14ac:dyDescent="0.25">
      <c r="A176" t="s">
        <v>414</v>
      </c>
      <c r="B176" t="b">
        <f t="shared" si="2"/>
        <v>1</v>
      </c>
      <c r="C176" t="s">
        <v>414</v>
      </c>
      <c r="D176" s="24">
        <v>3260894</v>
      </c>
      <c r="E176" s="24">
        <v>3261134</v>
      </c>
      <c r="F176" s="24">
        <v>3261374</v>
      </c>
      <c r="G176" s="24">
        <v>3261729</v>
      </c>
      <c r="H176" s="24">
        <v>3261958</v>
      </c>
      <c r="I176" s="24">
        <v>3262187</v>
      </c>
    </row>
    <row r="177" spans="1:9" x14ac:dyDescent="0.25">
      <c r="A177" t="s">
        <v>417</v>
      </c>
      <c r="B177" t="b">
        <f t="shared" si="2"/>
        <v>1</v>
      </c>
      <c r="C177" t="s">
        <v>417</v>
      </c>
      <c r="D177" s="24">
        <v>3260895</v>
      </c>
      <c r="E177" s="24">
        <v>3261135</v>
      </c>
      <c r="F177" s="24">
        <v>3261375</v>
      </c>
      <c r="G177" s="24">
        <v>3261730</v>
      </c>
      <c r="H177" s="24">
        <v>3261959</v>
      </c>
      <c r="I177" s="24">
        <v>3262188</v>
      </c>
    </row>
    <row r="178" spans="1:9" x14ac:dyDescent="0.25">
      <c r="A178" t="s">
        <v>420</v>
      </c>
      <c r="B178" t="b">
        <f t="shared" si="2"/>
        <v>1</v>
      </c>
      <c r="C178" t="s">
        <v>420</v>
      </c>
      <c r="D178" s="24">
        <v>3260896</v>
      </c>
      <c r="E178" s="24">
        <v>3261136</v>
      </c>
      <c r="F178" s="24">
        <v>3261376</v>
      </c>
      <c r="G178" s="24">
        <v>3261731</v>
      </c>
      <c r="H178" s="24">
        <v>3261960</v>
      </c>
      <c r="I178" s="24">
        <v>3262189</v>
      </c>
    </row>
  </sheetData>
  <sheetProtection algorithmName="SHA-512" hashValue="R7tTQZIWkDYUTupUGgI8PlGnHAtrDrCn8LD57GCxZj73BtRmkRdPfnD2etSWt2Oauf8LagSExz+HvfZn0ggrrw==" saltValue="q9hEx4vjJR24qJdLaJw5iQ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44C4C-177E-4431-A6ED-1A4CC5EA37C5}">
  <dimension ref="A2:G176"/>
  <sheetViews>
    <sheetView topLeftCell="A124" zoomScale="85" zoomScaleNormal="85" workbookViewId="0">
      <selection activeCell="E187" sqref="E187"/>
    </sheetView>
  </sheetViews>
  <sheetFormatPr defaultRowHeight="13.2" x14ac:dyDescent="0.25"/>
  <cols>
    <col min="1" max="1" width="15.88671875" customWidth="1"/>
    <col min="2" max="2" width="35.109375" customWidth="1"/>
    <col min="3" max="3" width="35.44140625" customWidth="1"/>
    <col min="4" max="4" width="38" customWidth="1"/>
    <col min="5" max="5" width="32.88671875" customWidth="1"/>
    <col min="6" max="6" width="31.88671875" customWidth="1"/>
    <col min="7" max="7" width="32.5546875" customWidth="1"/>
  </cols>
  <sheetData>
    <row r="2" spans="1:7" x14ac:dyDescent="0.25">
      <c r="B2" s="24" t="s">
        <v>2140</v>
      </c>
      <c r="C2" s="24" t="s">
        <v>2141</v>
      </c>
      <c r="D2" s="24" t="s">
        <v>2142</v>
      </c>
      <c r="E2" s="24" t="s">
        <v>2143</v>
      </c>
      <c r="F2" s="24" t="s">
        <v>2144</v>
      </c>
      <c r="G2" s="24" t="s">
        <v>2145</v>
      </c>
    </row>
    <row r="3" spans="1:7" x14ac:dyDescent="0.25">
      <c r="A3" t="s">
        <v>65</v>
      </c>
      <c r="B3" t="s">
        <v>66</v>
      </c>
      <c r="C3" t="s">
        <v>578</v>
      </c>
      <c r="D3" t="s">
        <v>901</v>
      </c>
      <c r="E3" t="s">
        <v>1224</v>
      </c>
      <c r="F3" t="s">
        <v>1503</v>
      </c>
      <c r="G3" t="s">
        <v>1780</v>
      </c>
    </row>
    <row r="4" spans="1:7" x14ac:dyDescent="0.25">
      <c r="A4" t="s">
        <v>69</v>
      </c>
      <c r="B4" t="s">
        <v>70</v>
      </c>
      <c r="C4" t="s">
        <v>580</v>
      </c>
      <c r="D4" t="s">
        <v>903</v>
      </c>
      <c r="E4" t="s">
        <v>1226</v>
      </c>
      <c r="F4" t="s">
        <v>1505</v>
      </c>
      <c r="G4" t="s">
        <v>1782</v>
      </c>
    </row>
    <row r="5" spans="1:7" x14ac:dyDescent="0.25">
      <c r="A5" t="s">
        <v>72</v>
      </c>
      <c r="B5" t="s">
        <v>73</v>
      </c>
      <c r="C5" t="s">
        <v>582</v>
      </c>
      <c r="D5" t="s">
        <v>905</v>
      </c>
      <c r="E5" t="s">
        <v>1228</v>
      </c>
      <c r="F5" t="s">
        <v>1507</v>
      </c>
      <c r="G5" t="s">
        <v>1784</v>
      </c>
    </row>
    <row r="6" spans="1:7" x14ac:dyDescent="0.25">
      <c r="A6" t="s">
        <v>75</v>
      </c>
      <c r="B6" t="s">
        <v>76</v>
      </c>
      <c r="C6" t="s">
        <v>584</v>
      </c>
      <c r="D6" t="s">
        <v>907</v>
      </c>
      <c r="E6" t="s">
        <v>1230</v>
      </c>
      <c r="F6" t="s">
        <v>1509</v>
      </c>
      <c r="G6" t="s">
        <v>1786</v>
      </c>
    </row>
    <row r="7" spans="1:7" x14ac:dyDescent="0.25">
      <c r="A7" t="s">
        <v>78</v>
      </c>
      <c r="B7" t="s">
        <v>79</v>
      </c>
      <c r="C7" t="s">
        <v>586</v>
      </c>
      <c r="D7" t="s">
        <v>909</v>
      </c>
      <c r="E7" t="s">
        <v>1232</v>
      </c>
      <c r="F7" t="s">
        <v>1511</v>
      </c>
      <c r="G7" t="s">
        <v>1788</v>
      </c>
    </row>
    <row r="8" spans="1:7" x14ac:dyDescent="0.25">
      <c r="A8" t="s">
        <v>81</v>
      </c>
      <c r="B8" t="s">
        <v>82</v>
      </c>
      <c r="C8" t="s">
        <v>588</v>
      </c>
      <c r="D8" t="s">
        <v>911</v>
      </c>
      <c r="E8" t="s">
        <v>1234</v>
      </c>
      <c r="F8" t="s">
        <v>1513</v>
      </c>
      <c r="G8" t="s">
        <v>1790</v>
      </c>
    </row>
    <row r="9" spans="1:7" x14ac:dyDescent="0.25">
      <c r="A9" t="s">
        <v>84</v>
      </c>
      <c r="B9" t="s">
        <v>85</v>
      </c>
      <c r="C9" t="s">
        <v>590</v>
      </c>
      <c r="D9" t="s">
        <v>913</v>
      </c>
      <c r="E9" t="s">
        <v>1236</v>
      </c>
      <c r="F9" t="s">
        <v>1515</v>
      </c>
      <c r="G9" t="s">
        <v>1792</v>
      </c>
    </row>
    <row r="10" spans="1:7" x14ac:dyDescent="0.25">
      <c r="A10" t="s">
        <v>226</v>
      </c>
      <c r="B10" t="s">
        <v>227</v>
      </c>
      <c r="C10" t="s">
        <v>684</v>
      </c>
      <c r="D10" t="s">
        <v>1007</v>
      </c>
      <c r="E10" t="s">
        <v>1318</v>
      </c>
      <c r="F10" t="s">
        <v>1597</v>
      </c>
      <c r="G10" t="s">
        <v>1874</v>
      </c>
    </row>
    <row r="11" spans="1:7" x14ac:dyDescent="0.25">
      <c r="A11" t="s">
        <v>87</v>
      </c>
      <c r="B11" t="s">
        <v>88</v>
      </c>
      <c r="C11" t="s">
        <v>592</v>
      </c>
      <c r="D11" t="s">
        <v>915</v>
      </c>
      <c r="E11" t="s">
        <v>1238</v>
      </c>
      <c r="F11" t="s">
        <v>1517</v>
      </c>
      <c r="G11" t="s">
        <v>1794</v>
      </c>
    </row>
    <row r="12" spans="1:7" x14ac:dyDescent="0.25">
      <c r="A12" t="s">
        <v>229</v>
      </c>
      <c r="B12" t="s">
        <v>230</v>
      </c>
      <c r="C12" t="s">
        <v>686</v>
      </c>
      <c r="D12" t="s">
        <v>1009</v>
      </c>
      <c r="E12" t="s">
        <v>1320</v>
      </c>
      <c r="F12" t="s">
        <v>1599</v>
      </c>
      <c r="G12" t="s">
        <v>1876</v>
      </c>
    </row>
    <row r="13" spans="1:7" x14ac:dyDescent="0.25">
      <c r="A13" t="s">
        <v>90</v>
      </c>
      <c r="B13" t="s">
        <v>91</v>
      </c>
      <c r="C13" t="s">
        <v>594</v>
      </c>
      <c r="D13" t="s">
        <v>917</v>
      </c>
      <c r="E13" t="s">
        <v>1240</v>
      </c>
      <c r="F13" t="s">
        <v>1519</v>
      </c>
      <c r="G13" t="s">
        <v>1796</v>
      </c>
    </row>
    <row r="14" spans="1:7" x14ac:dyDescent="0.25">
      <c r="A14" t="s">
        <v>93</v>
      </c>
      <c r="B14" t="s">
        <v>94</v>
      </c>
      <c r="C14" t="s">
        <v>596</v>
      </c>
      <c r="D14" t="s">
        <v>919</v>
      </c>
      <c r="E14" t="s">
        <v>1242</v>
      </c>
      <c r="F14" t="s">
        <v>1521</v>
      </c>
      <c r="G14" t="s">
        <v>1798</v>
      </c>
    </row>
    <row r="15" spans="1:7" x14ac:dyDescent="0.25">
      <c r="A15" t="s">
        <v>96</v>
      </c>
      <c r="B15" t="s">
        <v>97</v>
      </c>
      <c r="C15" t="s">
        <v>598</v>
      </c>
      <c r="D15" t="s">
        <v>921</v>
      </c>
      <c r="E15" t="s">
        <v>1244</v>
      </c>
      <c r="F15" t="s">
        <v>1523</v>
      </c>
      <c r="G15" t="s">
        <v>1800</v>
      </c>
    </row>
    <row r="16" spans="1:7" x14ac:dyDescent="0.25">
      <c r="A16" t="s">
        <v>99</v>
      </c>
      <c r="B16" t="s">
        <v>100</v>
      </c>
      <c r="C16" t="s">
        <v>600</v>
      </c>
      <c r="D16" t="s">
        <v>923</v>
      </c>
      <c r="E16" t="s">
        <v>1246</v>
      </c>
      <c r="F16" t="s">
        <v>1525</v>
      </c>
      <c r="G16" t="s">
        <v>1802</v>
      </c>
    </row>
    <row r="17" spans="1:7" x14ac:dyDescent="0.25">
      <c r="A17" t="s">
        <v>102</v>
      </c>
      <c r="B17" t="s">
        <v>103</v>
      </c>
      <c r="C17" t="s">
        <v>602</v>
      </c>
      <c r="D17" t="s">
        <v>925</v>
      </c>
      <c r="E17" t="s">
        <v>1248</v>
      </c>
      <c r="F17" t="s">
        <v>1527</v>
      </c>
      <c r="G17" t="s">
        <v>1804</v>
      </c>
    </row>
    <row r="18" spans="1:7" x14ac:dyDescent="0.25">
      <c r="A18" t="s">
        <v>105</v>
      </c>
      <c r="B18" t="s">
        <v>106</v>
      </c>
      <c r="C18" t="s">
        <v>604</v>
      </c>
      <c r="D18" t="s">
        <v>927</v>
      </c>
      <c r="E18" t="s">
        <v>1250</v>
      </c>
      <c r="F18" t="s">
        <v>1529</v>
      </c>
      <c r="G18" t="s">
        <v>1806</v>
      </c>
    </row>
    <row r="19" spans="1:7" x14ac:dyDescent="0.25">
      <c r="A19" t="s">
        <v>108</v>
      </c>
      <c r="B19" t="s">
        <v>109</v>
      </c>
      <c r="C19" t="s">
        <v>606</v>
      </c>
      <c r="D19" t="s">
        <v>929</v>
      </c>
      <c r="E19" t="s">
        <v>1252</v>
      </c>
      <c r="F19" t="s">
        <v>1531</v>
      </c>
      <c r="G19" t="s">
        <v>1808</v>
      </c>
    </row>
    <row r="20" spans="1:7" x14ac:dyDescent="0.25">
      <c r="A20" t="s">
        <v>254</v>
      </c>
      <c r="B20" t="s">
        <v>255</v>
      </c>
      <c r="C20" t="s">
        <v>702</v>
      </c>
      <c r="D20" t="s">
        <v>1025</v>
      </c>
      <c r="E20" t="s">
        <v>1337</v>
      </c>
      <c r="F20" t="s">
        <v>1616</v>
      </c>
      <c r="G20" t="s">
        <v>1893</v>
      </c>
    </row>
    <row r="21" spans="1:7" x14ac:dyDescent="0.25">
      <c r="A21" t="s">
        <v>111</v>
      </c>
      <c r="B21" t="s">
        <v>112</v>
      </c>
      <c r="C21" t="s">
        <v>608</v>
      </c>
      <c r="D21" t="s">
        <v>931</v>
      </c>
      <c r="E21" t="s">
        <v>1254</v>
      </c>
      <c r="F21" t="s">
        <v>1533</v>
      </c>
      <c r="G21" t="s">
        <v>1810</v>
      </c>
    </row>
    <row r="22" spans="1:7" x14ac:dyDescent="0.25">
      <c r="A22" t="s">
        <v>257</v>
      </c>
      <c r="B22" t="s">
        <v>258</v>
      </c>
      <c r="C22" t="s">
        <v>704</v>
      </c>
      <c r="D22" t="s">
        <v>1027</v>
      </c>
      <c r="E22" t="s">
        <v>1339</v>
      </c>
      <c r="F22" t="s">
        <v>1618</v>
      </c>
      <c r="G22" t="s">
        <v>1895</v>
      </c>
    </row>
    <row r="23" spans="1:7" x14ac:dyDescent="0.25">
      <c r="A23" t="s">
        <v>114</v>
      </c>
      <c r="B23" t="s">
        <v>115</v>
      </c>
      <c r="C23" t="s">
        <v>610</v>
      </c>
      <c r="D23" t="s">
        <v>933</v>
      </c>
      <c r="E23" t="s">
        <v>1256</v>
      </c>
      <c r="F23" t="s">
        <v>1535</v>
      </c>
      <c r="G23" t="s">
        <v>1812</v>
      </c>
    </row>
    <row r="24" spans="1:7" x14ac:dyDescent="0.25">
      <c r="A24" t="s">
        <v>232</v>
      </c>
      <c r="B24" t="s">
        <v>233</v>
      </c>
      <c r="C24" t="s">
        <v>688</v>
      </c>
      <c r="D24" t="s">
        <v>1011</v>
      </c>
      <c r="E24" t="s">
        <v>1322</v>
      </c>
      <c r="F24" t="s">
        <v>1601</v>
      </c>
      <c r="G24" t="s">
        <v>1878</v>
      </c>
    </row>
    <row r="25" spans="1:7" x14ac:dyDescent="0.25">
      <c r="A25" t="s">
        <v>117</v>
      </c>
      <c r="B25" t="s">
        <v>118</v>
      </c>
      <c r="C25" t="s">
        <v>612</v>
      </c>
      <c r="D25" t="s">
        <v>935</v>
      </c>
      <c r="E25" t="s">
        <v>1258</v>
      </c>
      <c r="F25" t="s">
        <v>1537</v>
      </c>
      <c r="G25" t="s">
        <v>1814</v>
      </c>
    </row>
    <row r="26" spans="1:7" x14ac:dyDescent="0.25">
      <c r="A26" t="s">
        <v>235</v>
      </c>
      <c r="B26" t="s">
        <v>236</v>
      </c>
      <c r="C26" t="s">
        <v>690</v>
      </c>
      <c r="D26" t="s">
        <v>1013</v>
      </c>
      <c r="E26" t="s">
        <v>1324</v>
      </c>
      <c r="F26" t="s">
        <v>1603</v>
      </c>
      <c r="G26" t="s">
        <v>1880</v>
      </c>
    </row>
    <row r="27" spans="1:7" x14ac:dyDescent="0.25">
      <c r="A27" t="s">
        <v>120</v>
      </c>
      <c r="B27" t="s">
        <v>121</v>
      </c>
      <c r="C27" t="s">
        <v>614</v>
      </c>
      <c r="D27" t="s">
        <v>937</v>
      </c>
      <c r="E27" t="s">
        <v>1260</v>
      </c>
      <c r="F27" t="s">
        <v>1539</v>
      </c>
      <c r="G27" t="s">
        <v>1816</v>
      </c>
    </row>
    <row r="28" spans="1:7" x14ac:dyDescent="0.25">
      <c r="A28" t="s">
        <v>123</v>
      </c>
      <c r="B28" t="s">
        <v>124</v>
      </c>
      <c r="C28" t="s">
        <v>616</v>
      </c>
      <c r="D28" t="s">
        <v>939</v>
      </c>
      <c r="E28" t="s">
        <v>1262</v>
      </c>
      <c r="F28" t="s">
        <v>1541</v>
      </c>
      <c r="G28" t="s">
        <v>1818</v>
      </c>
    </row>
    <row r="29" spans="1:7" x14ac:dyDescent="0.25">
      <c r="A29" t="s">
        <v>126</v>
      </c>
      <c r="B29" t="s">
        <v>127</v>
      </c>
      <c r="C29" t="s">
        <v>618</v>
      </c>
      <c r="D29" t="s">
        <v>941</v>
      </c>
      <c r="E29" t="s">
        <v>1264</v>
      </c>
      <c r="F29" t="s">
        <v>1543</v>
      </c>
      <c r="G29" t="s">
        <v>1820</v>
      </c>
    </row>
    <row r="30" spans="1:7" x14ac:dyDescent="0.25">
      <c r="A30" t="s">
        <v>129</v>
      </c>
      <c r="B30" t="s">
        <v>130</v>
      </c>
      <c r="C30" t="s">
        <v>620</v>
      </c>
      <c r="D30" t="s">
        <v>943</v>
      </c>
      <c r="E30" t="s">
        <v>1266</v>
      </c>
      <c r="F30" t="s">
        <v>1545</v>
      </c>
      <c r="G30" t="s">
        <v>1822</v>
      </c>
    </row>
    <row r="31" spans="1:7" x14ac:dyDescent="0.25">
      <c r="A31" t="s">
        <v>132</v>
      </c>
      <c r="B31" t="s">
        <v>133</v>
      </c>
      <c r="C31" t="s">
        <v>622</v>
      </c>
      <c r="D31" t="s">
        <v>945</v>
      </c>
      <c r="E31" t="s">
        <v>1268</v>
      </c>
      <c r="F31" t="s">
        <v>1547</v>
      </c>
      <c r="G31" t="s">
        <v>1824</v>
      </c>
    </row>
    <row r="32" spans="1:7" x14ac:dyDescent="0.25">
      <c r="A32" t="s">
        <v>135</v>
      </c>
      <c r="B32" t="s">
        <v>136</v>
      </c>
      <c r="C32" t="s">
        <v>624</v>
      </c>
      <c r="D32" t="s">
        <v>947</v>
      </c>
      <c r="E32" t="s">
        <v>1270</v>
      </c>
      <c r="F32" t="s">
        <v>1549</v>
      </c>
      <c r="G32" t="s">
        <v>1826</v>
      </c>
    </row>
    <row r="33" spans="1:7" x14ac:dyDescent="0.25">
      <c r="A33" t="s">
        <v>138</v>
      </c>
      <c r="B33" t="s">
        <v>139</v>
      </c>
      <c r="C33" t="s">
        <v>626</v>
      </c>
      <c r="D33" t="s">
        <v>949</v>
      </c>
      <c r="E33" t="s">
        <v>1272</v>
      </c>
      <c r="F33" t="s">
        <v>1551</v>
      </c>
      <c r="G33" t="s">
        <v>1828</v>
      </c>
    </row>
    <row r="34" spans="1:7" x14ac:dyDescent="0.25">
      <c r="A34" t="s">
        <v>141</v>
      </c>
      <c r="B34" t="s">
        <v>142</v>
      </c>
      <c r="C34" t="s">
        <v>628</v>
      </c>
      <c r="D34" t="s">
        <v>951</v>
      </c>
      <c r="E34" t="s">
        <v>1274</v>
      </c>
      <c r="F34" t="s">
        <v>1553</v>
      </c>
      <c r="G34" t="s">
        <v>1830</v>
      </c>
    </row>
    <row r="35" spans="1:7" x14ac:dyDescent="0.25">
      <c r="A35" t="s">
        <v>260</v>
      </c>
      <c r="B35" t="s">
        <v>261</v>
      </c>
      <c r="C35" t="s">
        <v>706</v>
      </c>
      <c r="D35" t="s">
        <v>1029</v>
      </c>
      <c r="E35" t="s">
        <v>1341</v>
      </c>
      <c r="F35" t="s">
        <v>1620</v>
      </c>
      <c r="G35" t="s">
        <v>1897</v>
      </c>
    </row>
    <row r="36" spans="1:7" x14ac:dyDescent="0.25">
      <c r="A36" t="s">
        <v>238</v>
      </c>
      <c r="B36" t="s">
        <v>239</v>
      </c>
      <c r="C36" t="s">
        <v>692</v>
      </c>
      <c r="D36" t="s">
        <v>1015</v>
      </c>
      <c r="E36" t="s">
        <v>1326</v>
      </c>
      <c r="F36" t="s">
        <v>1605</v>
      </c>
      <c r="G36" t="s">
        <v>1882</v>
      </c>
    </row>
    <row r="37" spans="1:7" x14ac:dyDescent="0.25">
      <c r="A37" t="s">
        <v>241</v>
      </c>
      <c r="B37" t="s">
        <v>242</v>
      </c>
      <c r="C37" t="s">
        <v>694</v>
      </c>
      <c r="D37" t="s">
        <v>1017</v>
      </c>
      <c r="E37" t="s">
        <v>1328</v>
      </c>
      <c r="F37" t="s">
        <v>1607</v>
      </c>
      <c r="G37" t="s">
        <v>1884</v>
      </c>
    </row>
    <row r="38" spans="1:7" x14ac:dyDescent="0.25">
      <c r="A38" t="s">
        <v>263</v>
      </c>
      <c r="B38" t="s">
        <v>264</v>
      </c>
      <c r="C38" t="s">
        <v>708</v>
      </c>
      <c r="D38" t="s">
        <v>1031</v>
      </c>
      <c r="E38" t="s">
        <v>1343</v>
      </c>
      <c r="F38" t="s">
        <v>1622</v>
      </c>
      <c r="G38" t="s">
        <v>1899</v>
      </c>
    </row>
    <row r="39" spans="1:7" x14ac:dyDescent="0.25">
      <c r="A39" t="s">
        <v>244</v>
      </c>
      <c r="B39" t="s">
        <v>245</v>
      </c>
      <c r="C39" t="s">
        <v>696</v>
      </c>
      <c r="D39" t="s">
        <v>1019</v>
      </c>
      <c r="E39" t="s">
        <v>1330</v>
      </c>
      <c r="F39" t="s">
        <v>1609</v>
      </c>
      <c r="G39" t="s">
        <v>1886</v>
      </c>
    </row>
    <row r="40" spans="1:7" x14ac:dyDescent="0.25">
      <c r="A40" t="s">
        <v>144</v>
      </c>
      <c r="B40" t="s">
        <v>145</v>
      </c>
      <c r="C40" t="s">
        <v>630</v>
      </c>
      <c r="D40" t="s">
        <v>953</v>
      </c>
      <c r="E40" t="s">
        <v>1276</v>
      </c>
      <c r="F40" t="s">
        <v>1555</v>
      </c>
      <c r="G40" t="s">
        <v>1832</v>
      </c>
    </row>
    <row r="41" spans="1:7" x14ac:dyDescent="0.25">
      <c r="A41" t="s">
        <v>147</v>
      </c>
      <c r="B41" t="s">
        <v>148</v>
      </c>
      <c r="C41" t="s">
        <v>632</v>
      </c>
      <c r="D41" t="s">
        <v>955</v>
      </c>
      <c r="E41" t="s">
        <v>1278</v>
      </c>
      <c r="F41" t="s">
        <v>1557</v>
      </c>
      <c r="G41" t="s">
        <v>1834</v>
      </c>
    </row>
    <row r="42" spans="1:7" x14ac:dyDescent="0.25">
      <c r="A42" t="s">
        <v>466</v>
      </c>
      <c r="B42" t="s">
        <v>467</v>
      </c>
      <c r="C42" t="s">
        <v>826</v>
      </c>
      <c r="D42" t="s">
        <v>1149</v>
      </c>
      <c r="E42" t="s">
        <v>1462</v>
      </c>
      <c r="F42" t="s">
        <v>1740</v>
      </c>
      <c r="G42" t="s">
        <v>2017</v>
      </c>
    </row>
    <row r="43" spans="1:7" x14ac:dyDescent="0.25">
      <c r="A43" t="s">
        <v>247</v>
      </c>
      <c r="B43" t="s">
        <v>248</v>
      </c>
      <c r="C43" t="s">
        <v>698</v>
      </c>
      <c r="D43" t="s">
        <v>1021</v>
      </c>
      <c r="E43" t="s">
        <v>1332</v>
      </c>
      <c r="F43" t="s">
        <v>1611</v>
      </c>
      <c r="G43" t="s">
        <v>1888</v>
      </c>
    </row>
    <row r="44" spans="1:7" x14ac:dyDescent="0.25">
      <c r="A44" t="s">
        <v>352</v>
      </c>
      <c r="B44" t="s">
        <v>353</v>
      </c>
      <c r="C44" t="s">
        <v>764</v>
      </c>
      <c r="D44" t="s">
        <v>1087</v>
      </c>
      <c r="E44" t="s">
        <v>1400</v>
      </c>
      <c r="F44" t="s">
        <v>1679</v>
      </c>
      <c r="G44" t="s">
        <v>1956</v>
      </c>
    </row>
    <row r="45" spans="1:7" x14ac:dyDescent="0.25">
      <c r="A45" t="s">
        <v>250</v>
      </c>
      <c r="B45" t="s">
        <v>251</v>
      </c>
      <c r="C45" t="s">
        <v>700</v>
      </c>
      <c r="D45" t="s">
        <v>1023</v>
      </c>
      <c r="E45" t="s">
        <v>1334</v>
      </c>
      <c r="F45" t="s">
        <v>1613</v>
      </c>
      <c r="G45" t="s">
        <v>1890</v>
      </c>
    </row>
    <row r="46" spans="1:7" x14ac:dyDescent="0.25">
      <c r="A46" t="s">
        <v>150</v>
      </c>
      <c r="B46" t="s">
        <v>151</v>
      </c>
      <c r="C46" t="s">
        <v>634</v>
      </c>
      <c r="D46" t="s">
        <v>957</v>
      </c>
      <c r="E46" t="s">
        <v>1280</v>
      </c>
      <c r="F46" t="s">
        <v>1559</v>
      </c>
      <c r="G46" t="s">
        <v>1836</v>
      </c>
    </row>
    <row r="47" spans="1:7" x14ac:dyDescent="0.25">
      <c r="A47" t="s">
        <v>469</v>
      </c>
      <c r="B47" t="s">
        <v>470</v>
      </c>
      <c r="C47" t="s">
        <v>828</v>
      </c>
      <c r="D47" t="s">
        <v>1151</v>
      </c>
      <c r="E47" t="s">
        <v>1463</v>
      </c>
      <c r="F47" t="s">
        <v>1741</v>
      </c>
      <c r="G47" t="s">
        <v>2018</v>
      </c>
    </row>
    <row r="48" spans="1:7" x14ac:dyDescent="0.25">
      <c r="A48" t="s">
        <v>431</v>
      </c>
      <c r="B48" t="s">
        <v>432</v>
      </c>
      <c r="C48" t="s">
        <v>814</v>
      </c>
      <c r="D48" t="s">
        <v>1137</v>
      </c>
      <c r="E48" t="s">
        <v>1447</v>
      </c>
      <c r="F48" t="s">
        <v>1726</v>
      </c>
      <c r="G48" t="s">
        <v>2003</v>
      </c>
    </row>
    <row r="49" spans="1:7" x14ac:dyDescent="0.25">
      <c r="A49" t="s">
        <v>153</v>
      </c>
      <c r="B49" t="s">
        <v>154</v>
      </c>
      <c r="C49" t="s">
        <v>636</v>
      </c>
      <c r="D49" t="s">
        <v>959</v>
      </c>
      <c r="E49" t="s">
        <v>1282</v>
      </c>
      <c r="F49" t="s">
        <v>1561</v>
      </c>
      <c r="G49" t="s">
        <v>1838</v>
      </c>
    </row>
    <row r="50" spans="1:7" x14ac:dyDescent="0.25">
      <c r="A50" t="s">
        <v>156</v>
      </c>
      <c r="B50" t="s">
        <v>157</v>
      </c>
      <c r="C50" t="s">
        <v>638</v>
      </c>
      <c r="D50" t="s">
        <v>961</v>
      </c>
      <c r="E50" t="s">
        <v>1283</v>
      </c>
      <c r="F50" t="s">
        <v>1562</v>
      </c>
      <c r="G50" t="s">
        <v>1839</v>
      </c>
    </row>
    <row r="51" spans="1:7" x14ac:dyDescent="0.25">
      <c r="A51" t="s">
        <v>159</v>
      </c>
      <c r="B51" t="s">
        <v>160</v>
      </c>
      <c r="C51" t="s">
        <v>640</v>
      </c>
      <c r="D51" t="s">
        <v>963</v>
      </c>
      <c r="E51" t="s">
        <v>1284</v>
      </c>
      <c r="F51" t="s">
        <v>1563</v>
      </c>
      <c r="G51" t="s">
        <v>1840</v>
      </c>
    </row>
    <row r="52" spans="1:7" x14ac:dyDescent="0.25">
      <c r="A52" t="s">
        <v>162</v>
      </c>
      <c r="B52" t="s">
        <v>163</v>
      </c>
      <c r="C52" t="s">
        <v>642</v>
      </c>
      <c r="D52" t="s">
        <v>965</v>
      </c>
      <c r="E52" t="s">
        <v>1285</v>
      </c>
      <c r="F52" t="s">
        <v>1564</v>
      </c>
      <c r="G52" t="s">
        <v>1841</v>
      </c>
    </row>
    <row r="53" spans="1:7" x14ac:dyDescent="0.25">
      <c r="A53" t="s">
        <v>165</v>
      </c>
      <c r="B53" t="s">
        <v>166</v>
      </c>
      <c r="C53" t="s">
        <v>644</v>
      </c>
      <c r="D53" t="s">
        <v>967</v>
      </c>
      <c r="E53" t="s">
        <v>1336</v>
      </c>
      <c r="F53" t="s">
        <v>1615</v>
      </c>
      <c r="G53" t="s">
        <v>1892</v>
      </c>
    </row>
    <row r="54" spans="1:7" x14ac:dyDescent="0.25">
      <c r="A54" t="s">
        <v>168</v>
      </c>
      <c r="B54" t="s">
        <v>169</v>
      </c>
      <c r="C54" t="s">
        <v>646</v>
      </c>
      <c r="D54" t="s">
        <v>969</v>
      </c>
      <c r="E54" t="s">
        <v>1286</v>
      </c>
      <c r="F54" t="s">
        <v>1565</v>
      </c>
      <c r="G54" t="s">
        <v>1842</v>
      </c>
    </row>
    <row r="55" spans="1:7" x14ac:dyDescent="0.25">
      <c r="A55" t="s">
        <v>171</v>
      </c>
      <c r="B55" t="s">
        <v>172</v>
      </c>
      <c r="C55" t="s">
        <v>648</v>
      </c>
      <c r="D55" t="s">
        <v>971</v>
      </c>
      <c r="E55" t="s">
        <v>1287</v>
      </c>
      <c r="F55" t="s">
        <v>1566</v>
      </c>
      <c r="G55" t="s">
        <v>1843</v>
      </c>
    </row>
    <row r="56" spans="1:7" x14ac:dyDescent="0.25">
      <c r="A56" t="s">
        <v>174</v>
      </c>
      <c r="B56" t="s">
        <v>175</v>
      </c>
      <c r="C56" t="s">
        <v>650</v>
      </c>
      <c r="D56" t="s">
        <v>973</v>
      </c>
      <c r="E56" t="s">
        <v>1288</v>
      </c>
      <c r="F56" t="s">
        <v>1567</v>
      </c>
      <c r="G56" t="s">
        <v>1844</v>
      </c>
    </row>
    <row r="57" spans="1:7" x14ac:dyDescent="0.25">
      <c r="A57" t="s">
        <v>177</v>
      </c>
      <c r="B57" t="s">
        <v>178</v>
      </c>
      <c r="C57" t="s">
        <v>652</v>
      </c>
      <c r="D57" t="s">
        <v>975</v>
      </c>
      <c r="E57" t="s">
        <v>1289</v>
      </c>
      <c r="F57" t="s">
        <v>1568</v>
      </c>
      <c r="G57" t="s">
        <v>1845</v>
      </c>
    </row>
    <row r="58" spans="1:7" x14ac:dyDescent="0.25">
      <c r="A58" t="s">
        <v>472</v>
      </c>
      <c r="B58" t="s">
        <v>473</v>
      </c>
      <c r="C58" t="s">
        <v>830</v>
      </c>
      <c r="D58" t="s">
        <v>1153</v>
      </c>
      <c r="E58" t="s">
        <v>1464</v>
      </c>
      <c r="F58" t="s">
        <v>1742</v>
      </c>
      <c r="G58" t="s">
        <v>2019</v>
      </c>
    </row>
    <row r="59" spans="1:7" x14ac:dyDescent="0.25">
      <c r="A59" t="s">
        <v>475</v>
      </c>
      <c r="B59" t="s">
        <v>476</v>
      </c>
      <c r="C59" t="s">
        <v>832</v>
      </c>
      <c r="D59" t="s">
        <v>1155</v>
      </c>
      <c r="E59" t="s">
        <v>1465</v>
      </c>
      <c r="F59" t="s">
        <v>1743</v>
      </c>
      <c r="G59" t="s">
        <v>2020</v>
      </c>
    </row>
    <row r="60" spans="1:7" x14ac:dyDescent="0.25">
      <c r="A60" t="s">
        <v>478</v>
      </c>
      <c r="B60" t="s">
        <v>479</v>
      </c>
      <c r="C60" t="s">
        <v>834</v>
      </c>
      <c r="D60" t="s">
        <v>1157</v>
      </c>
      <c r="E60" t="s">
        <v>1466</v>
      </c>
      <c r="F60" t="s">
        <v>1744</v>
      </c>
      <c r="G60" t="s">
        <v>2021</v>
      </c>
    </row>
    <row r="61" spans="1:7" x14ac:dyDescent="0.25">
      <c r="A61" t="s">
        <v>481</v>
      </c>
      <c r="B61" t="s">
        <v>482</v>
      </c>
      <c r="C61" t="s">
        <v>836</v>
      </c>
      <c r="D61" t="s">
        <v>1159</v>
      </c>
      <c r="E61" t="s">
        <v>1467</v>
      </c>
      <c r="F61" t="s">
        <v>1745</v>
      </c>
      <c r="G61" t="s">
        <v>2022</v>
      </c>
    </row>
    <row r="62" spans="1:7" x14ac:dyDescent="0.25">
      <c r="A62" t="s">
        <v>484</v>
      </c>
      <c r="B62" t="s">
        <v>485</v>
      </c>
      <c r="C62" t="s">
        <v>838</v>
      </c>
      <c r="D62" t="s">
        <v>1161</v>
      </c>
      <c r="E62" t="s">
        <v>1468</v>
      </c>
      <c r="F62" t="s">
        <v>1746</v>
      </c>
      <c r="G62" t="s">
        <v>2023</v>
      </c>
    </row>
    <row r="63" spans="1:7" x14ac:dyDescent="0.25">
      <c r="A63" t="s">
        <v>487</v>
      </c>
      <c r="B63" t="s">
        <v>488</v>
      </c>
      <c r="C63" t="s">
        <v>840</v>
      </c>
      <c r="D63" t="s">
        <v>1163</v>
      </c>
      <c r="E63" t="s">
        <v>1469</v>
      </c>
      <c r="F63" t="s">
        <v>1747</v>
      </c>
      <c r="G63" t="s">
        <v>2024</v>
      </c>
    </row>
    <row r="64" spans="1:7" x14ac:dyDescent="0.25">
      <c r="A64" t="s">
        <v>490</v>
      </c>
      <c r="B64" t="s">
        <v>491</v>
      </c>
      <c r="C64" t="s">
        <v>842</v>
      </c>
      <c r="D64" t="s">
        <v>1165</v>
      </c>
      <c r="E64" t="s">
        <v>1470</v>
      </c>
      <c r="F64" t="s">
        <v>1748</v>
      </c>
      <c r="G64" t="s">
        <v>2025</v>
      </c>
    </row>
    <row r="65" spans="1:7" x14ac:dyDescent="0.25">
      <c r="A65" t="s">
        <v>493</v>
      </c>
      <c r="B65" t="s">
        <v>494</v>
      </c>
      <c r="C65" t="s">
        <v>844</v>
      </c>
      <c r="D65" t="s">
        <v>1167</v>
      </c>
      <c r="E65" t="s">
        <v>1471</v>
      </c>
      <c r="F65" t="s">
        <v>1749</v>
      </c>
      <c r="G65" t="s">
        <v>2026</v>
      </c>
    </row>
    <row r="66" spans="1:7" x14ac:dyDescent="0.25">
      <c r="A66" t="s">
        <v>496</v>
      </c>
      <c r="B66" t="s">
        <v>497</v>
      </c>
      <c r="C66" t="s">
        <v>846</v>
      </c>
      <c r="D66" t="s">
        <v>1169</v>
      </c>
      <c r="E66" t="s">
        <v>1472</v>
      </c>
      <c r="F66" t="s">
        <v>1750</v>
      </c>
      <c r="G66" t="s">
        <v>2027</v>
      </c>
    </row>
    <row r="67" spans="1:7" x14ac:dyDescent="0.25">
      <c r="A67" t="s">
        <v>499</v>
      </c>
      <c r="B67" t="s">
        <v>500</v>
      </c>
      <c r="C67" t="s">
        <v>848</v>
      </c>
      <c r="D67" t="s">
        <v>1171</v>
      </c>
      <c r="E67" t="s">
        <v>1473</v>
      </c>
      <c r="F67" t="s">
        <v>1751</v>
      </c>
      <c r="G67" t="s">
        <v>2028</v>
      </c>
    </row>
    <row r="68" spans="1:7" x14ac:dyDescent="0.25">
      <c r="A68" t="s">
        <v>502</v>
      </c>
      <c r="B68" t="s">
        <v>503</v>
      </c>
      <c r="C68" t="s">
        <v>850</v>
      </c>
      <c r="D68" t="s">
        <v>1173</v>
      </c>
      <c r="E68" t="s">
        <v>1474</v>
      </c>
      <c r="F68" t="s">
        <v>1752</v>
      </c>
      <c r="G68" t="s">
        <v>2029</v>
      </c>
    </row>
    <row r="69" spans="1:7" x14ac:dyDescent="0.25">
      <c r="A69" t="s">
        <v>505</v>
      </c>
      <c r="B69" t="s">
        <v>506</v>
      </c>
      <c r="C69" t="s">
        <v>852</v>
      </c>
      <c r="D69" t="s">
        <v>1175</v>
      </c>
      <c r="E69" t="s">
        <v>1475</v>
      </c>
      <c r="F69" t="s">
        <v>1753</v>
      </c>
      <c r="G69" t="s">
        <v>2030</v>
      </c>
    </row>
    <row r="70" spans="1:7" x14ac:dyDescent="0.25">
      <c r="A70" t="s">
        <v>508</v>
      </c>
      <c r="B70" t="s">
        <v>509</v>
      </c>
      <c r="C70" t="s">
        <v>854</v>
      </c>
      <c r="D70" t="s">
        <v>1177</v>
      </c>
      <c r="E70" t="s">
        <v>1476</v>
      </c>
      <c r="F70" t="s">
        <v>1754</v>
      </c>
      <c r="G70" t="s">
        <v>2031</v>
      </c>
    </row>
    <row r="71" spans="1:7" x14ac:dyDescent="0.25">
      <c r="A71" t="s">
        <v>511</v>
      </c>
      <c r="B71" t="s">
        <v>512</v>
      </c>
      <c r="C71" t="s">
        <v>856</v>
      </c>
      <c r="D71" t="s">
        <v>1179</v>
      </c>
      <c r="E71" t="s">
        <v>1477</v>
      </c>
      <c r="F71" t="s">
        <v>1755</v>
      </c>
      <c r="G71" t="s">
        <v>2032</v>
      </c>
    </row>
    <row r="72" spans="1:7" x14ac:dyDescent="0.25">
      <c r="A72" t="s">
        <v>514</v>
      </c>
      <c r="B72" t="s">
        <v>515</v>
      </c>
      <c r="C72" t="s">
        <v>858</v>
      </c>
      <c r="D72" t="s">
        <v>1181</v>
      </c>
      <c r="E72" t="s">
        <v>1481</v>
      </c>
      <c r="F72" t="s">
        <v>1758</v>
      </c>
      <c r="G72" t="s">
        <v>2035</v>
      </c>
    </row>
    <row r="73" spans="1:7" x14ac:dyDescent="0.25">
      <c r="A73" t="s">
        <v>517</v>
      </c>
      <c r="B73" t="s">
        <v>518</v>
      </c>
      <c r="C73" t="s">
        <v>860</v>
      </c>
      <c r="D73" t="s">
        <v>1183</v>
      </c>
      <c r="E73" t="s">
        <v>1482</v>
      </c>
      <c r="F73" t="s">
        <v>1759</v>
      </c>
      <c r="G73" t="s">
        <v>2036</v>
      </c>
    </row>
    <row r="74" spans="1:7" x14ac:dyDescent="0.25">
      <c r="A74" t="s">
        <v>520</v>
      </c>
      <c r="B74" t="s">
        <v>521</v>
      </c>
      <c r="C74" t="s">
        <v>862</v>
      </c>
      <c r="D74" t="s">
        <v>1185</v>
      </c>
      <c r="E74" t="s">
        <v>1483</v>
      </c>
      <c r="F74" t="s">
        <v>1760</v>
      </c>
      <c r="G74" t="s">
        <v>2037</v>
      </c>
    </row>
    <row r="75" spans="1:7" x14ac:dyDescent="0.25">
      <c r="A75" t="s">
        <v>523</v>
      </c>
      <c r="B75" t="s">
        <v>524</v>
      </c>
      <c r="C75" t="s">
        <v>864</v>
      </c>
      <c r="D75" t="s">
        <v>1187</v>
      </c>
      <c r="E75" t="s">
        <v>1484</v>
      </c>
      <c r="F75" t="s">
        <v>1761</v>
      </c>
      <c r="G75" t="s">
        <v>2038</v>
      </c>
    </row>
    <row r="76" spans="1:7" x14ac:dyDescent="0.25">
      <c r="A76" t="s">
        <v>526</v>
      </c>
      <c r="B76" t="s">
        <v>527</v>
      </c>
      <c r="C76" t="s">
        <v>866</v>
      </c>
      <c r="D76" t="s">
        <v>1189</v>
      </c>
      <c r="E76" t="s">
        <v>1485</v>
      </c>
      <c r="F76" t="s">
        <v>1762</v>
      </c>
      <c r="G76" t="s">
        <v>2039</v>
      </c>
    </row>
    <row r="77" spans="1:7" x14ac:dyDescent="0.25">
      <c r="A77" t="s">
        <v>529</v>
      </c>
      <c r="B77" t="s">
        <v>530</v>
      </c>
      <c r="C77" t="s">
        <v>868</v>
      </c>
      <c r="D77" t="s">
        <v>1191</v>
      </c>
      <c r="E77" t="s">
        <v>1486</v>
      </c>
      <c r="F77" t="s">
        <v>1763</v>
      </c>
      <c r="G77" t="s">
        <v>2040</v>
      </c>
    </row>
    <row r="78" spans="1:7" x14ac:dyDescent="0.25">
      <c r="A78" t="s">
        <v>532</v>
      </c>
      <c r="B78" t="s">
        <v>533</v>
      </c>
      <c r="C78" t="s">
        <v>870</v>
      </c>
      <c r="D78" t="s">
        <v>1193</v>
      </c>
      <c r="E78" t="s">
        <v>1487</v>
      </c>
      <c r="F78" t="s">
        <v>1764</v>
      </c>
      <c r="G78" t="s">
        <v>2041</v>
      </c>
    </row>
    <row r="79" spans="1:7" x14ac:dyDescent="0.25">
      <c r="A79" t="s">
        <v>535</v>
      </c>
      <c r="B79" t="s">
        <v>536</v>
      </c>
      <c r="C79" t="s">
        <v>872</v>
      </c>
      <c r="D79" t="s">
        <v>1195</v>
      </c>
      <c r="E79" t="s">
        <v>1488</v>
      </c>
      <c r="F79" t="s">
        <v>1765</v>
      </c>
      <c r="G79" t="s">
        <v>2042</v>
      </c>
    </row>
    <row r="80" spans="1:7" x14ac:dyDescent="0.25">
      <c r="A80" t="s">
        <v>538</v>
      </c>
      <c r="B80" t="s">
        <v>539</v>
      </c>
      <c r="C80" t="s">
        <v>874</v>
      </c>
      <c r="D80" t="s">
        <v>1197</v>
      </c>
      <c r="E80" t="s">
        <v>1489</v>
      </c>
      <c r="F80" t="s">
        <v>1766</v>
      </c>
      <c r="G80" t="s">
        <v>2043</v>
      </c>
    </row>
    <row r="81" spans="1:7" x14ac:dyDescent="0.25">
      <c r="A81" t="s">
        <v>541</v>
      </c>
      <c r="B81" t="s">
        <v>542</v>
      </c>
      <c r="C81" t="s">
        <v>876</v>
      </c>
      <c r="D81" t="s">
        <v>1199</v>
      </c>
      <c r="E81" t="s">
        <v>1490</v>
      </c>
      <c r="F81" t="s">
        <v>1767</v>
      </c>
      <c r="G81" t="s">
        <v>2044</v>
      </c>
    </row>
    <row r="82" spans="1:7" x14ac:dyDescent="0.25">
      <c r="A82" t="s">
        <v>544</v>
      </c>
      <c r="B82" t="s">
        <v>545</v>
      </c>
      <c r="C82" t="s">
        <v>878</v>
      </c>
      <c r="D82" t="s">
        <v>1201</v>
      </c>
      <c r="E82" t="s">
        <v>1491</v>
      </c>
      <c r="F82" t="s">
        <v>1768</v>
      </c>
      <c r="G82" t="s">
        <v>2045</v>
      </c>
    </row>
    <row r="83" spans="1:7" x14ac:dyDescent="0.25">
      <c r="A83" t="s">
        <v>547</v>
      </c>
      <c r="B83" t="s">
        <v>548</v>
      </c>
      <c r="C83" t="s">
        <v>880</v>
      </c>
      <c r="D83" t="s">
        <v>1203</v>
      </c>
      <c r="E83" t="s">
        <v>1492</v>
      </c>
      <c r="F83" t="s">
        <v>1769</v>
      </c>
      <c r="G83" t="s">
        <v>2046</v>
      </c>
    </row>
    <row r="84" spans="1:7" x14ac:dyDescent="0.25">
      <c r="A84" t="s">
        <v>550</v>
      </c>
      <c r="B84" t="s">
        <v>551</v>
      </c>
      <c r="C84" t="s">
        <v>882</v>
      </c>
      <c r="D84" t="s">
        <v>1205</v>
      </c>
      <c r="E84" t="s">
        <v>1493</v>
      </c>
      <c r="F84" t="s">
        <v>1770</v>
      </c>
      <c r="G84" t="s">
        <v>2047</v>
      </c>
    </row>
    <row r="85" spans="1:7" x14ac:dyDescent="0.25">
      <c r="A85" t="s">
        <v>553</v>
      </c>
      <c r="B85" t="s">
        <v>554</v>
      </c>
      <c r="C85" t="s">
        <v>884</v>
      </c>
      <c r="D85" t="s">
        <v>1207</v>
      </c>
      <c r="E85" t="s">
        <v>1494</v>
      </c>
      <c r="F85" t="s">
        <v>1771</v>
      </c>
      <c r="G85" t="s">
        <v>2048</v>
      </c>
    </row>
    <row r="86" spans="1:7" x14ac:dyDescent="0.25">
      <c r="A86" t="s">
        <v>556</v>
      </c>
      <c r="B86" t="s">
        <v>557</v>
      </c>
      <c r="C86" t="s">
        <v>886</v>
      </c>
      <c r="D86" t="s">
        <v>1209</v>
      </c>
      <c r="E86" t="s">
        <v>1495</v>
      </c>
      <c r="F86" t="s">
        <v>1772</v>
      </c>
      <c r="G86" t="s">
        <v>2049</v>
      </c>
    </row>
    <row r="87" spans="1:7" x14ac:dyDescent="0.25">
      <c r="A87" t="s">
        <v>559</v>
      </c>
      <c r="B87" t="s">
        <v>560</v>
      </c>
      <c r="C87" t="s">
        <v>888</v>
      </c>
      <c r="D87" t="s">
        <v>1211</v>
      </c>
      <c r="E87" t="s">
        <v>1496</v>
      </c>
      <c r="F87" t="s">
        <v>1773</v>
      </c>
      <c r="G87" t="s">
        <v>2050</v>
      </c>
    </row>
    <row r="88" spans="1:7" x14ac:dyDescent="0.25">
      <c r="A88" t="s">
        <v>562</v>
      </c>
      <c r="B88" t="s">
        <v>563</v>
      </c>
      <c r="C88" t="s">
        <v>890</v>
      </c>
      <c r="D88" t="s">
        <v>1213</v>
      </c>
      <c r="E88" t="s">
        <v>1497</v>
      </c>
      <c r="F88" t="s">
        <v>1774</v>
      </c>
      <c r="G88" t="s">
        <v>2051</v>
      </c>
    </row>
    <row r="89" spans="1:7" x14ac:dyDescent="0.25">
      <c r="A89" t="s">
        <v>565</v>
      </c>
      <c r="B89" t="s">
        <v>566</v>
      </c>
      <c r="C89" t="s">
        <v>892</v>
      </c>
      <c r="D89" t="s">
        <v>1215</v>
      </c>
      <c r="E89" t="s">
        <v>1498</v>
      </c>
      <c r="F89" t="s">
        <v>1775</v>
      </c>
      <c r="G89" t="s">
        <v>2052</v>
      </c>
    </row>
    <row r="90" spans="1:7" x14ac:dyDescent="0.25">
      <c r="A90" t="s">
        <v>568</v>
      </c>
      <c r="B90" t="s">
        <v>569</v>
      </c>
      <c r="C90" t="s">
        <v>894</v>
      </c>
      <c r="D90" t="s">
        <v>1217</v>
      </c>
      <c r="E90" t="s">
        <v>1499</v>
      </c>
      <c r="F90" t="s">
        <v>1776</v>
      </c>
      <c r="G90" t="s">
        <v>2053</v>
      </c>
    </row>
    <row r="91" spans="1:7" x14ac:dyDescent="0.25">
      <c r="A91" t="s">
        <v>571</v>
      </c>
      <c r="B91" t="s">
        <v>572</v>
      </c>
      <c r="C91" t="s">
        <v>896</v>
      </c>
      <c r="D91" t="s">
        <v>1219</v>
      </c>
      <c r="E91" t="s">
        <v>1500</v>
      </c>
      <c r="F91" t="s">
        <v>1777</v>
      </c>
      <c r="G91" t="s">
        <v>2054</v>
      </c>
    </row>
    <row r="92" spans="1:7" x14ac:dyDescent="0.25">
      <c r="A92" t="s">
        <v>270</v>
      </c>
      <c r="B92" t="s">
        <v>271</v>
      </c>
      <c r="C92" t="s">
        <v>712</v>
      </c>
      <c r="D92" t="s">
        <v>1035</v>
      </c>
      <c r="E92" t="s">
        <v>1347</v>
      </c>
      <c r="F92" t="s">
        <v>1626</v>
      </c>
      <c r="G92" t="s">
        <v>1903</v>
      </c>
    </row>
    <row r="93" spans="1:7" x14ac:dyDescent="0.25">
      <c r="A93" t="s">
        <v>273</v>
      </c>
      <c r="B93" t="s">
        <v>274</v>
      </c>
      <c r="C93" t="s">
        <v>714</v>
      </c>
      <c r="D93" t="s">
        <v>1037</v>
      </c>
      <c r="E93" t="s">
        <v>1349</v>
      </c>
      <c r="F93" t="s">
        <v>1628</v>
      </c>
      <c r="G93" t="s">
        <v>1905</v>
      </c>
    </row>
    <row r="94" spans="1:7" x14ac:dyDescent="0.25">
      <c r="A94" t="s">
        <v>276</v>
      </c>
      <c r="B94" t="s">
        <v>277</v>
      </c>
      <c r="C94" t="s">
        <v>716</v>
      </c>
      <c r="D94" t="s">
        <v>1039</v>
      </c>
      <c r="E94" t="s">
        <v>1351</v>
      </c>
      <c r="F94" t="s">
        <v>1630</v>
      </c>
      <c r="G94" t="s">
        <v>1907</v>
      </c>
    </row>
    <row r="95" spans="1:7" x14ac:dyDescent="0.25">
      <c r="A95" t="s">
        <v>279</v>
      </c>
      <c r="B95" t="s">
        <v>280</v>
      </c>
      <c r="C95" t="s">
        <v>718</v>
      </c>
      <c r="D95" t="s">
        <v>1041</v>
      </c>
      <c r="E95" t="s">
        <v>1354</v>
      </c>
      <c r="F95" t="s">
        <v>1633</v>
      </c>
      <c r="G95" t="s">
        <v>1910</v>
      </c>
    </row>
    <row r="96" spans="1:7" x14ac:dyDescent="0.25">
      <c r="A96" t="s">
        <v>282</v>
      </c>
      <c r="B96" t="s">
        <v>283</v>
      </c>
      <c r="C96" t="s">
        <v>720</v>
      </c>
      <c r="D96" t="s">
        <v>1043</v>
      </c>
      <c r="E96" t="s">
        <v>1356</v>
      </c>
      <c r="F96" t="s">
        <v>1635</v>
      </c>
      <c r="G96" t="s">
        <v>1912</v>
      </c>
    </row>
    <row r="97" spans="1:7" x14ac:dyDescent="0.25">
      <c r="A97" t="s">
        <v>285</v>
      </c>
      <c r="B97" t="s">
        <v>286</v>
      </c>
      <c r="C97" t="s">
        <v>722</v>
      </c>
      <c r="D97" t="s">
        <v>1045</v>
      </c>
      <c r="E97" t="s">
        <v>1358</v>
      </c>
      <c r="F97" t="s">
        <v>1637</v>
      </c>
      <c r="G97" t="s">
        <v>1914</v>
      </c>
    </row>
    <row r="98" spans="1:7" x14ac:dyDescent="0.25">
      <c r="A98" t="s">
        <v>288</v>
      </c>
      <c r="B98" t="s">
        <v>289</v>
      </c>
      <c r="C98" t="s">
        <v>724</v>
      </c>
      <c r="D98" t="s">
        <v>1047</v>
      </c>
      <c r="E98" t="s">
        <v>1360</v>
      </c>
      <c r="F98" t="s">
        <v>1639</v>
      </c>
      <c r="G98" t="s">
        <v>1916</v>
      </c>
    </row>
    <row r="99" spans="1:7" x14ac:dyDescent="0.25">
      <c r="A99" t="s">
        <v>291</v>
      </c>
      <c r="B99" t="s">
        <v>292</v>
      </c>
      <c r="C99" t="s">
        <v>726</v>
      </c>
      <c r="D99" t="s">
        <v>1049</v>
      </c>
      <c r="E99" t="s">
        <v>1362</v>
      </c>
      <c r="F99" t="s">
        <v>1641</v>
      </c>
      <c r="G99" t="s">
        <v>1918</v>
      </c>
    </row>
    <row r="100" spans="1:7" x14ac:dyDescent="0.25">
      <c r="A100" t="s">
        <v>294</v>
      </c>
      <c r="B100" t="s">
        <v>295</v>
      </c>
      <c r="C100" t="s">
        <v>728</v>
      </c>
      <c r="D100" t="s">
        <v>1051</v>
      </c>
      <c r="E100" t="s">
        <v>1364</v>
      </c>
      <c r="F100" t="s">
        <v>1643</v>
      </c>
      <c r="G100" t="s">
        <v>1920</v>
      </c>
    </row>
    <row r="101" spans="1:7" x14ac:dyDescent="0.25">
      <c r="A101" t="s">
        <v>297</v>
      </c>
      <c r="B101" t="s">
        <v>298</v>
      </c>
      <c r="C101" t="s">
        <v>730</v>
      </c>
      <c r="D101" t="s">
        <v>1053</v>
      </c>
      <c r="E101" t="s">
        <v>1366</v>
      </c>
      <c r="F101" t="s">
        <v>1645</v>
      </c>
      <c r="G101" t="s">
        <v>1922</v>
      </c>
    </row>
    <row r="102" spans="1:7" x14ac:dyDescent="0.25">
      <c r="A102" t="s">
        <v>300</v>
      </c>
      <c r="B102" t="s">
        <v>301</v>
      </c>
      <c r="C102" t="s">
        <v>732</v>
      </c>
      <c r="D102" t="s">
        <v>1055</v>
      </c>
      <c r="E102" t="s">
        <v>1368</v>
      </c>
      <c r="F102" t="s">
        <v>1647</v>
      </c>
      <c r="G102" t="s">
        <v>1924</v>
      </c>
    </row>
    <row r="103" spans="1:7" x14ac:dyDescent="0.25">
      <c r="A103" t="s">
        <v>303</v>
      </c>
      <c r="B103" t="s">
        <v>304</v>
      </c>
      <c r="C103" t="s">
        <v>734</v>
      </c>
      <c r="D103" t="s">
        <v>1057</v>
      </c>
      <c r="E103" t="s">
        <v>1370</v>
      </c>
      <c r="F103" t="s">
        <v>1649</v>
      </c>
      <c r="G103" t="s">
        <v>1926</v>
      </c>
    </row>
    <row r="104" spans="1:7" x14ac:dyDescent="0.25">
      <c r="A104" t="s">
        <v>306</v>
      </c>
      <c r="B104" t="s">
        <v>307</v>
      </c>
      <c r="C104" t="s">
        <v>736</v>
      </c>
      <c r="D104" t="s">
        <v>1059</v>
      </c>
      <c r="E104" t="s">
        <v>1372</v>
      </c>
      <c r="F104" t="s">
        <v>1651</v>
      </c>
      <c r="G104" t="s">
        <v>1928</v>
      </c>
    </row>
    <row r="105" spans="1:7" x14ac:dyDescent="0.25">
      <c r="A105" t="s">
        <v>309</v>
      </c>
      <c r="B105" t="s">
        <v>310</v>
      </c>
      <c r="C105" t="s">
        <v>738</v>
      </c>
      <c r="D105" t="s">
        <v>1061</v>
      </c>
      <c r="E105" t="s">
        <v>1374</v>
      </c>
      <c r="F105" t="s">
        <v>1653</v>
      </c>
      <c r="G105" t="s">
        <v>1930</v>
      </c>
    </row>
    <row r="106" spans="1:7" x14ac:dyDescent="0.25">
      <c r="A106" t="s">
        <v>312</v>
      </c>
      <c r="B106" t="s">
        <v>313</v>
      </c>
      <c r="C106" t="s">
        <v>740</v>
      </c>
      <c r="D106" t="s">
        <v>1063</v>
      </c>
      <c r="E106" t="s">
        <v>1376</v>
      </c>
      <c r="F106" t="s">
        <v>1655</v>
      </c>
      <c r="G106" t="s">
        <v>1932</v>
      </c>
    </row>
    <row r="107" spans="1:7" x14ac:dyDescent="0.25">
      <c r="A107" t="s">
        <v>315</v>
      </c>
      <c r="B107" t="s">
        <v>316</v>
      </c>
      <c r="C107" t="s">
        <v>742</v>
      </c>
      <c r="D107" t="s">
        <v>1065</v>
      </c>
      <c r="E107" t="s">
        <v>1378</v>
      </c>
      <c r="F107" t="s">
        <v>1657</v>
      </c>
      <c r="G107" t="s">
        <v>1934</v>
      </c>
    </row>
    <row r="108" spans="1:7" x14ac:dyDescent="0.25">
      <c r="A108" t="s">
        <v>318</v>
      </c>
      <c r="B108" t="s">
        <v>319</v>
      </c>
      <c r="C108" t="s">
        <v>744</v>
      </c>
      <c r="D108" t="s">
        <v>1067</v>
      </c>
      <c r="E108" t="s">
        <v>1380</v>
      </c>
      <c r="F108" t="s">
        <v>1659</v>
      </c>
      <c r="G108" t="s">
        <v>1936</v>
      </c>
    </row>
    <row r="109" spans="1:7" x14ac:dyDescent="0.25">
      <c r="A109" t="s">
        <v>321</v>
      </c>
      <c r="B109" t="s">
        <v>322</v>
      </c>
      <c r="C109" t="s">
        <v>746</v>
      </c>
      <c r="D109" t="s">
        <v>1069</v>
      </c>
      <c r="E109" t="s">
        <v>1382</v>
      </c>
      <c r="F109" t="s">
        <v>1661</v>
      </c>
      <c r="G109" t="s">
        <v>1938</v>
      </c>
    </row>
    <row r="110" spans="1:7" x14ac:dyDescent="0.25">
      <c r="A110" t="s">
        <v>324</v>
      </c>
      <c r="B110" t="s">
        <v>325</v>
      </c>
      <c r="C110" t="s">
        <v>748</v>
      </c>
      <c r="D110" t="s">
        <v>1071</v>
      </c>
      <c r="E110" t="s">
        <v>1384</v>
      </c>
      <c r="F110" t="s">
        <v>1663</v>
      </c>
      <c r="G110" t="s">
        <v>1940</v>
      </c>
    </row>
    <row r="111" spans="1:7" x14ac:dyDescent="0.25">
      <c r="A111" t="s">
        <v>327</v>
      </c>
      <c r="B111" t="s">
        <v>328</v>
      </c>
      <c r="C111" t="s">
        <v>750</v>
      </c>
      <c r="D111" t="s">
        <v>1073</v>
      </c>
      <c r="E111" t="s">
        <v>1386</v>
      </c>
      <c r="F111" t="s">
        <v>1665</v>
      </c>
      <c r="G111" t="s">
        <v>1942</v>
      </c>
    </row>
    <row r="112" spans="1:7" x14ac:dyDescent="0.25">
      <c r="A112" t="s">
        <v>330</v>
      </c>
      <c r="B112" t="s">
        <v>331</v>
      </c>
      <c r="C112" t="s">
        <v>752</v>
      </c>
      <c r="D112" t="s">
        <v>1075</v>
      </c>
      <c r="E112" t="s">
        <v>1388</v>
      </c>
      <c r="F112" t="s">
        <v>1667</v>
      </c>
      <c r="G112" t="s">
        <v>1944</v>
      </c>
    </row>
    <row r="113" spans="1:7" x14ac:dyDescent="0.25">
      <c r="A113" t="s">
        <v>434</v>
      </c>
      <c r="B113" t="s">
        <v>435</v>
      </c>
      <c r="C113" t="s">
        <v>815</v>
      </c>
      <c r="D113" t="s">
        <v>1138</v>
      </c>
      <c r="E113" t="s">
        <v>1448</v>
      </c>
      <c r="F113" t="s">
        <v>1727</v>
      </c>
      <c r="G113" t="s">
        <v>2004</v>
      </c>
    </row>
    <row r="114" spans="1:7" x14ac:dyDescent="0.25">
      <c r="A114" t="s">
        <v>266</v>
      </c>
      <c r="B114" t="s">
        <v>267</v>
      </c>
      <c r="C114" t="s">
        <v>710</v>
      </c>
      <c r="D114" t="s">
        <v>1033</v>
      </c>
      <c r="E114" t="s">
        <v>1345</v>
      </c>
      <c r="F114" t="s">
        <v>1624</v>
      </c>
      <c r="G114" t="s">
        <v>1901</v>
      </c>
    </row>
    <row r="115" spans="1:7" x14ac:dyDescent="0.25">
      <c r="A115" t="s">
        <v>334</v>
      </c>
      <c r="B115" t="s">
        <v>335</v>
      </c>
      <c r="C115" t="s">
        <v>754</v>
      </c>
      <c r="D115" t="s">
        <v>1077</v>
      </c>
      <c r="E115" t="s">
        <v>1390</v>
      </c>
      <c r="F115" t="s">
        <v>1669</v>
      </c>
      <c r="G115" t="s">
        <v>1946</v>
      </c>
    </row>
    <row r="116" spans="1:7" x14ac:dyDescent="0.25">
      <c r="A116" t="s">
        <v>337</v>
      </c>
      <c r="B116" t="s">
        <v>338</v>
      </c>
      <c r="C116" t="s">
        <v>756</v>
      </c>
      <c r="D116" t="s">
        <v>1079</v>
      </c>
      <c r="E116" t="s">
        <v>1392</v>
      </c>
      <c r="F116" t="s">
        <v>1671</v>
      </c>
      <c r="G116" t="s">
        <v>1948</v>
      </c>
    </row>
    <row r="117" spans="1:7" x14ac:dyDescent="0.25">
      <c r="A117" t="s">
        <v>437</v>
      </c>
      <c r="B117" t="s">
        <v>438</v>
      </c>
      <c r="C117" t="s">
        <v>816</v>
      </c>
      <c r="D117" t="s">
        <v>1139</v>
      </c>
      <c r="E117" t="s">
        <v>1449</v>
      </c>
      <c r="F117" t="s">
        <v>1728</v>
      </c>
      <c r="G117" t="s">
        <v>2005</v>
      </c>
    </row>
    <row r="118" spans="1:7" x14ac:dyDescent="0.25">
      <c r="A118" t="s">
        <v>440</v>
      </c>
      <c r="B118" t="s">
        <v>441</v>
      </c>
      <c r="C118" t="s">
        <v>817</v>
      </c>
      <c r="D118" t="s">
        <v>1140</v>
      </c>
      <c r="E118" t="s">
        <v>1450</v>
      </c>
      <c r="F118" t="s">
        <v>1729</v>
      </c>
      <c r="G118" t="s">
        <v>2006</v>
      </c>
    </row>
    <row r="119" spans="1:7" x14ac:dyDescent="0.25">
      <c r="A119" t="s">
        <v>443</v>
      </c>
      <c r="B119" t="s">
        <v>444</v>
      </c>
      <c r="C119" t="s">
        <v>818</v>
      </c>
      <c r="D119" t="s">
        <v>1141</v>
      </c>
      <c r="E119" t="s">
        <v>1451</v>
      </c>
      <c r="F119" t="s">
        <v>1730</v>
      </c>
      <c r="G119" t="s">
        <v>2007</v>
      </c>
    </row>
    <row r="120" spans="1:7" x14ac:dyDescent="0.25">
      <c r="A120" t="s">
        <v>446</v>
      </c>
      <c r="B120" t="s">
        <v>447</v>
      </c>
      <c r="C120" t="s">
        <v>819</v>
      </c>
      <c r="D120" t="s">
        <v>1142</v>
      </c>
      <c r="E120" t="s">
        <v>1452</v>
      </c>
      <c r="F120" t="s">
        <v>1731</v>
      </c>
      <c r="G120" t="s">
        <v>2008</v>
      </c>
    </row>
    <row r="121" spans="1:7" x14ac:dyDescent="0.25">
      <c r="A121" t="s">
        <v>449</v>
      </c>
      <c r="B121" t="s">
        <v>450</v>
      </c>
      <c r="C121" t="s">
        <v>820</v>
      </c>
      <c r="D121" t="s">
        <v>1143</v>
      </c>
      <c r="E121" t="s">
        <v>1453</v>
      </c>
      <c r="F121" t="s">
        <v>1732</v>
      </c>
      <c r="G121" t="s">
        <v>2009</v>
      </c>
    </row>
    <row r="122" spans="1:7" x14ac:dyDescent="0.25">
      <c r="A122" t="s">
        <v>348</v>
      </c>
      <c r="B122" t="s">
        <v>349</v>
      </c>
      <c r="C122" t="s">
        <v>762</v>
      </c>
      <c r="D122" t="s">
        <v>1085</v>
      </c>
      <c r="E122" t="s">
        <v>1398</v>
      </c>
      <c r="F122" t="s">
        <v>1677</v>
      </c>
      <c r="G122" t="s">
        <v>1954</v>
      </c>
    </row>
    <row r="123" spans="1:7" x14ac:dyDescent="0.25">
      <c r="A123" t="s">
        <v>341</v>
      </c>
      <c r="B123" t="s">
        <v>342</v>
      </c>
      <c r="C123" t="s">
        <v>758</v>
      </c>
      <c r="D123" t="s">
        <v>1081</v>
      </c>
      <c r="E123" t="s">
        <v>1394</v>
      </c>
      <c r="F123" t="s">
        <v>1673</v>
      </c>
      <c r="G123" t="s">
        <v>1950</v>
      </c>
    </row>
    <row r="124" spans="1:7" x14ac:dyDescent="0.25">
      <c r="A124" t="s">
        <v>344</v>
      </c>
      <c r="B124" t="s">
        <v>345</v>
      </c>
      <c r="C124" t="s">
        <v>760</v>
      </c>
      <c r="D124" t="s">
        <v>1083</v>
      </c>
      <c r="E124" t="s">
        <v>1396</v>
      </c>
      <c r="F124" t="s">
        <v>1675</v>
      </c>
      <c r="G124" t="s">
        <v>1952</v>
      </c>
    </row>
    <row r="125" spans="1:7" x14ac:dyDescent="0.25">
      <c r="A125" t="s">
        <v>452</v>
      </c>
      <c r="B125" t="s">
        <v>453</v>
      </c>
      <c r="C125" t="s">
        <v>821</v>
      </c>
      <c r="D125" t="s">
        <v>1144</v>
      </c>
      <c r="E125" t="s">
        <v>1454</v>
      </c>
      <c r="F125" t="s">
        <v>1733</v>
      </c>
      <c r="G125" t="s">
        <v>2010</v>
      </c>
    </row>
    <row r="126" spans="1:7" x14ac:dyDescent="0.25">
      <c r="A126" t="s">
        <v>183</v>
      </c>
      <c r="B126" t="s">
        <v>184</v>
      </c>
      <c r="C126" t="s">
        <v>656</v>
      </c>
      <c r="D126" t="s">
        <v>979</v>
      </c>
      <c r="E126" t="s">
        <v>1290</v>
      </c>
      <c r="F126" t="s">
        <v>1569</v>
      </c>
      <c r="G126" t="s">
        <v>1846</v>
      </c>
    </row>
    <row r="127" spans="1:7" x14ac:dyDescent="0.25">
      <c r="A127" t="s">
        <v>186</v>
      </c>
      <c r="B127" t="s">
        <v>187</v>
      </c>
      <c r="C127" t="s">
        <v>658</v>
      </c>
      <c r="D127" t="s">
        <v>981</v>
      </c>
      <c r="E127" t="s">
        <v>1292</v>
      </c>
      <c r="F127" t="s">
        <v>1571</v>
      </c>
      <c r="G127" t="s">
        <v>1848</v>
      </c>
    </row>
    <row r="128" spans="1:7" x14ac:dyDescent="0.25">
      <c r="A128" t="s">
        <v>189</v>
      </c>
      <c r="B128" t="s">
        <v>190</v>
      </c>
      <c r="C128" t="s">
        <v>660</v>
      </c>
      <c r="D128" t="s">
        <v>983</v>
      </c>
      <c r="E128" t="s">
        <v>1294</v>
      </c>
      <c r="F128" t="s">
        <v>1573</v>
      </c>
      <c r="G128" t="s">
        <v>1850</v>
      </c>
    </row>
    <row r="129" spans="1:7" x14ac:dyDescent="0.25">
      <c r="A129" t="s">
        <v>192</v>
      </c>
      <c r="B129" t="s">
        <v>193</v>
      </c>
      <c r="C129" t="s">
        <v>662</v>
      </c>
      <c r="D129" t="s">
        <v>985</v>
      </c>
      <c r="E129" t="s">
        <v>1296</v>
      </c>
      <c r="F129" t="s">
        <v>1575</v>
      </c>
      <c r="G129" t="s">
        <v>1852</v>
      </c>
    </row>
    <row r="130" spans="1:7" x14ac:dyDescent="0.25">
      <c r="A130" t="s">
        <v>195</v>
      </c>
      <c r="B130" t="s">
        <v>196</v>
      </c>
      <c r="C130" t="s">
        <v>664</v>
      </c>
      <c r="D130" t="s">
        <v>987</v>
      </c>
      <c r="E130" t="s">
        <v>1298</v>
      </c>
      <c r="F130" t="s">
        <v>1577</v>
      </c>
      <c r="G130" t="s">
        <v>1854</v>
      </c>
    </row>
    <row r="131" spans="1:7" x14ac:dyDescent="0.25">
      <c r="A131" t="s">
        <v>198</v>
      </c>
      <c r="B131" t="s">
        <v>199</v>
      </c>
      <c r="C131" t="s">
        <v>666</v>
      </c>
      <c r="D131" t="s">
        <v>989</v>
      </c>
      <c r="E131" t="s">
        <v>1300</v>
      </c>
      <c r="F131" t="s">
        <v>1579</v>
      </c>
      <c r="G131" t="s">
        <v>1856</v>
      </c>
    </row>
    <row r="132" spans="1:7" x14ac:dyDescent="0.25">
      <c r="A132" t="s">
        <v>201</v>
      </c>
      <c r="B132" t="s">
        <v>202</v>
      </c>
      <c r="C132" t="s">
        <v>668</v>
      </c>
      <c r="D132" t="s">
        <v>991</v>
      </c>
      <c r="E132" t="s">
        <v>1302</v>
      </c>
      <c r="F132" t="s">
        <v>1581</v>
      </c>
      <c r="G132" t="s">
        <v>1858</v>
      </c>
    </row>
    <row r="133" spans="1:7" x14ac:dyDescent="0.25">
      <c r="A133" t="s">
        <v>204</v>
      </c>
      <c r="B133" t="s">
        <v>205</v>
      </c>
      <c r="C133" t="s">
        <v>670</v>
      </c>
      <c r="D133" t="s">
        <v>993</v>
      </c>
      <c r="E133" t="s">
        <v>1304</v>
      </c>
      <c r="F133" t="s">
        <v>1583</v>
      </c>
      <c r="G133" t="s">
        <v>1860</v>
      </c>
    </row>
    <row r="134" spans="1:7" x14ac:dyDescent="0.25">
      <c r="A134" t="s">
        <v>207</v>
      </c>
      <c r="B134" t="s">
        <v>208</v>
      </c>
      <c r="C134" t="s">
        <v>672</v>
      </c>
      <c r="D134" t="s">
        <v>995</v>
      </c>
      <c r="E134" t="s">
        <v>1306</v>
      </c>
      <c r="F134" t="s">
        <v>1585</v>
      </c>
      <c r="G134" t="s">
        <v>1862</v>
      </c>
    </row>
    <row r="135" spans="1:7" x14ac:dyDescent="0.25">
      <c r="A135" t="s">
        <v>210</v>
      </c>
      <c r="B135" t="s">
        <v>211</v>
      </c>
      <c r="C135" t="s">
        <v>674</v>
      </c>
      <c r="D135" t="s">
        <v>997</v>
      </c>
      <c r="E135" t="s">
        <v>1308</v>
      </c>
      <c r="F135" t="s">
        <v>1587</v>
      </c>
      <c r="G135" t="s">
        <v>1864</v>
      </c>
    </row>
    <row r="136" spans="1:7" x14ac:dyDescent="0.25">
      <c r="A136" t="s">
        <v>213</v>
      </c>
      <c r="B136" t="s">
        <v>214</v>
      </c>
      <c r="C136" t="s">
        <v>676</v>
      </c>
      <c r="D136" t="s">
        <v>999</v>
      </c>
      <c r="E136" t="s">
        <v>1310</v>
      </c>
      <c r="F136" t="s">
        <v>1589</v>
      </c>
      <c r="G136" t="s">
        <v>1866</v>
      </c>
    </row>
    <row r="137" spans="1:7" x14ac:dyDescent="0.25">
      <c r="A137" t="s">
        <v>216</v>
      </c>
      <c r="B137" t="s">
        <v>217</v>
      </c>
      <c r="C137" t="s">
        <v>678</v>
      </c>
      <c r="D137" t="s">
        <v>1001</v>
      </c>
      <c r="E137" t="s">
        <v>1312</v>
      </c>
      <c r="F137" t="s">
        <v>1591</v>
      </c>
      <c r="G137" t="s">
        <v>1868</v>
      </c>
    </row>
    <row r="138" spans="1:7" x14ac:dyDescent="0.25">
      <c r="A138" t="s">
        <v>219</v>
      </c>
      <c r="B138" t="s">
        <v>220</v>
      </c>
      <c r="C138" t="s">
        <v>680</v>
      </c>
      <c r="D138" t="s">
        <v>1003</v>
      </c>
      <c r="E138" t="s">
        <v>1314</v>
      </c>
      <c r="F138" t="s">
        <v>1593</v>
      </c>
      <c r="G138" t="s">
        <v>1870</v>
      </c>
    </row>
    <row r="139" spans="1:7" x14ac:dyDescent="0.25">
      <c r="A139" t="s">
        <v>222</v>
      </c>
      <c r="B139" t="s">
        <v>223</v>
      </c>
      <c r="C139" t="s">
        <v>682</v>
      </c>
      <c r="D139" t="s">
        <v>1005</v>
      </c>
      <c r="E139" t="s">
        <v>1316</v>
      </c>
      <c r="F139" t="s">
        <v>1595</v>
      </c>
      <c r="G139" t="s">
        <v>1872</v>
      </c>
    </row>
    <row r="140" spans="1:7" x14ac:dyDescent="0.25">
      <c r="A140" t="s">
        <v>455</v>
      </c>
      <c r="B140" t="s">
        <v>456</v>
      </c>
      <c r="C140" t="s">
        <v>822</v>
      </c>
      <c r="D140" t="s">
        <v>1145</v>
      </c>
      <c r="E140" t="s">
        <v>1455</v>
      </c>
      <c r="F140" t="s">
        <v>1734</v>
      </c>
      <c r="G140" t="s">
        <v>2011</v>
      </c>
    </row>
    <row r="141" spans="1:7" x14ac:dyDescent="0.25">
      <c r="A141" t="s">
        <v>2077</v>
      </c>
      <c r="B141" t="s">
        <v>2078</v>
      </c>
      <c r="C141" t="s">
        <v>2078</v>
      </c>
      <c r="D141" t="s">
        <v>2078</v>
      </c>
      <c r="E141" t="s">
        <v>2078</v>
      </c>
      <c r="F141" t="s">
        <v>2078</v>
      </c>
      <c r="G141" t="s">
        <v>2078</v>
      </c>
    </row>
    <row r="142" spans="1:7" x14ac:dyDescent="0.25">
      <c r="A142" t="s">
        <v>2080</v>
      </c>
      <c r="B142" t="s">
        <v>2081</v>
      </c>
      <c r="C142" t="s">
        <v>2081</v>
      </c>
      <c r="D142" t="s">
        <v>2081</v>
      </c>
      <c r="E142" t="s">
        <v>2081</v>
      </c>
      <c r="F142" t="s">
        <v>2081</v>
      </c>
      <c r="G142" t="s">
        <v>2081</v>
      </c>
    </row>
    <row r="143" spans="1:7" x14ac:dyDescent="0.25">
      <c r="A143" t="s">
        <v>2083</v>
      </c>
      <c r="B143" t="s">
        <v>2084</v>
      </c>
      <c r="C143" t="s">
        <v>2084</v>
      </c>
      <c r="D143" t="s">
        <v>2084</v>
      </c>
      <c r="E143" t="s">
        <v>2084</v>
      </c>
      <c r="F143" t="s">
        <v>2084</v>
      </c>
      <c r="G143" t="s">
        <v>2084</v>
      </c>
    </row>
    <row r="144" spans="1:7" x14ac:dyDescent="0.25">
      <c r="A144" t="s">
        <v>2086</v>
      </c>
      <c r="B144" t="s">
        <v>2087</v>
      </c>
      <c r="C144" t="s">
        <v>2087</v>
      </c>
      <c r="D144" t="s">
        <v>2087</v>
      </c>
      <c r="E144" t="s">
        <v>2087</v>
      </c>
      <c r="F144" t="s">
        <v>2087</v>
      </c>
      <c r="G144" t="s">
        <v>2087</v>
      </c>
    </row>
    <row r="145" spans="1:7" x14ac:dyDescent="0.25">
      <c r="A145" t="s">
        <v>2089</v>
      </c>
      <c r="B145" t="s">
        <v>2090</v>
      </c>
      <c r="C145" t="s">
        <v>2090</v>
      </c>
      <c r="D145" t="s">
        <v>2090</v>
      </c>
      <c r="E145" t="s">
        <v>2090</v>
      </c>
      <c r="F145" t="s">
        <v>2090</v>
      </c>
      <c r="G145" t="s">
        <v>2090</v>
      </c>
    </row>
    <row r="146" spans="1:7" x14ac:dyDescent="0.25">
      <c r="A146" t="s">
        <v>2092</v>
      </c>
      <c r="B146" t="s">
        <v>2093</v>
      </c>
      <c r="C146" t="s">
        <v>2093</v>
      </c>
      <c r="D146" t="s">
        <v>2093</v>
      </c>
      <c r="E146" t="s">
        <v>2093</v>
      </c>
      <c r="F146" t="s">
        <v>2093</v>
      </c>
      <c r="G146" t="s">
        <v>2093</v>
      </c>
    </row>
    <row r="147" spans="1:7" x14ac:dyDescent="0.25">
      <c r="A147" t="s">
        <v>2095</v>
      </c>
      <c r="B147" t="s">
        <v>2096</v>
      </c>
      <c r="C147" t="s">
        <v>2096</v>
      </c>
      <c r="D147" t="s">
        <v>2096</v>
      </c>
      <c r="E147" t="s">
        <v>2096</v>
      </c>
      <c r="F147" t="s">
        <v>2096</v>
      </c>
      <c r="G147" t="s">
        <v>2096</v>
      </c>
    </row>
    <row r="148" spans="1:7" x14ac:dyDescent="0.25">
      <c r="A148" t="s">
        <v>2098</v>
      </c>
      <c r="B148" t="s">
        <v>2099</v>
      </c>
      <c r="C148" t="s">
        <v>2099</v>
      </c>
      <c r="D148" t="s">
        <v>2099</v>
      </c>
      <c r="E148" t="s">
        <v>2099</v>
      </c>
      <c r="F148" t="s">
        <v>2099</v>
      </c>
      <c r="G148" t="s">
        <v>2099</v>
      </c>
    </row>
    <row r="149" spans="1:7" x14ac:dyDescent="0.25">
      <c r="A149" t="s">
        <v>458</v>
      </c>
      <c r="B149" t="s">
        <v>459</v>
      </c>
      <c r="C149" t="s">
        <v>823</v>
      </c>
      <c r="D149" t="s">
        <v>1146</v>
      </c>
      <c r="E149" t="s">
        <v>1456</v>
      </c>
      <c r="F149" t="s">
        <v>1735</v>
      </c>
      <c r="G149" t="s">
        <v>2012</v>
      </c>
    </row>
    <row r="150" spans="1:7" x14ac:dyDescent="0.25">
      <c r="A150" t="s">
        <v>2070</v>
      </c>
      <c r="B150" t="s">
        <v>2071</v>
      </c>
      <c r="C150" t="s">
        <v>2071</v>
      </c>
      <c r="D150" t="s">
        <v>2071</v>
      </c>
      <c r="E150" t="s">
        <v>2071</v>
      </c>
      <c r="F150" t="s">
        <v>2071</v>
      </c>
      <c r="G150" t="s">
        <v>2071</v>
      </c>
    </row>
    <row r="151" spans="1:7" x14ac:dyDescent="0.25">
      <c r="A151" t="s">
        <v>574</v>
      </c>
      <c r="B151" t="s">
        <v>575</v>
      </c>
      <c r="C151" t="s">
        <v>898</v>
      </c>
      <c r="D151" t="s">
        <v>1221</v>
      </c>
      <c r="E151" t="s">
        <v>1501</v>
      </c>
      <c r="F151" t="s">
        <v>1778</v>
      </c>
      <c r="G151" t="s">
        <v>2055</v>
      </c>
    </row>
    <row r="152" spans="1:7" x14ac:dyDescent="0.25">
      <c r="A152" t="s">
        <v>2073</v>
      </c>
      <c r="B152" t="s">
        <v>2074</v>
      </c>
      <c r="C152" t="s">
        <v>2074</v>
      </c>
      <c r="D152" t="s">
        <v>2074</v>
      </c>
      <c r="E152" t="s">
        <v>2074</v>
      </c>
      <c r="F152" t="s">
        <v>2074</v>
      </c>
      <c r="G152" t="s">
        <v>2074</v>
      </c>
    </row>
    <row r="153" spans="1:7" x14ac:dyDescent="0.25">
      <c r="A153" t="s">
        <v>424</v>
      </c>
      <c r="B153" t="s">
        <v>425</v>
      </c>
      <c r="C153" t="s">
        <v>810</v>
      </c>
      <c r="D153" t="s">
        <v>1133</v>
      </c>
      <c r="E153" t="s">
        <v>1445</v>
      </c>
      <c r="F153" t="s">
        <v>1724</v>
      </c>
      <c r="G153" t="s">
        <v>2001</v>
      </c>
    </row>
    <row r="154" spans="1:7" x14ac:dyDescent="0.25">
      <c r="A154" t="s">
        <v>427</v>
      </c>
      <c r="B154" t="s">
        <v>428</v>
      </c>
      <c r="C154" t="s">
        <v>812</v>
      </c>
      <c r="D154" t="s">
        <v>1135</v>
      </c>
      <c r="E154" t="s">
        <v>1446</v>
      </c>
      <c r="F154" t="s">
        <v>1725</v>
      </c>
      <c r="G154" t="s">
        <v>2002</v>
      </c>
    </row>
    <row r="155" spans="1:7" x14ac:dyDescent="0.25">
      <c r="A155" t="s">
        <v>356</v>
      </c>
      <c r="B155" t="s">
        <v>357</v>
      </c>
      <c r="C155" t="s">
        <v>766</v>
      </c>
      <c r="D155" t="s">
        <v>1089</v>
      </c>
      <c r="E155" t="s">
        <v>1401</v>
      </c>
      <c r="F155" t="s">
        <v>1680</v>
      </c>
      <c r="G155" t="s">
        <v>1957</v>
      </c>
    </row>
    <row r="156" spans="1:7" x14ac:dyDescent="0.25">
      <c r="A156" t="s">
        <v>359</v>
      </c>
      <c r="B156" t="s">
        <v>360</v>
      </c>
      <c r="C156" t="s">
        <v>768</v>
      </c>
      <c r="D156" t="s">
        <v>1091</v>
      </c>
      <c r="E156" t="s">
        <v>1403</v>
      </c>
      <c r="F156" t="s">
        <v>1682</v>
      </c>
      <c r="G156" t="s">
        <v>1959</v>
      </c>
    </row>
    <row r="157" spans="1:7" x14ac:dyDescent="0.25">
      <c r="A157" t="s">
        <v>362</v>
      </c>
      <c r="B157" t="s">
        <v>363</v>
      </c>
      <c r="C157" t="s">
        <v>770</v>
      </c>
      <c r="D157" t="s">
        <v>1093</v>
      </c>
      <c r="E157" t="s">
        <v>1405</v>
      </c>
      <c r="F157" t="s">
        <v>1684</v>
      </c>
      <c r="G157" t="s">
        <v>1961</v>
      </c>
    </row>
    <row r="158" spans="1:7" x14ac:dyDescent="0.25">
      <c r="A158" t="s">
        <v>365</v>
      </c>
      <c r="B158" t="s">
        <v>366</v>
      </c>
      <c r="C158" t="s">
        <v>772</v>
      </c>
      <c r="D158" t="s">
        <v>1095</v>
      </c>
      <c r="E158" t="s">
        <v>1407</v>
      </c>
      <c r="F158" t="s">
        <v>1686</v>
      </c>
      <c r="G158" t="s">
        <v>1963</v>
      </c>
    </row>
    <row r="159" spans="1:7" x14ac:dyDescent="0.25">
      <c r="A159" t="s">
        <v>368</v>
      </c>
      <c r="B159" t="s">
        <v>369</v>
      </c>
      <c r="C159" t="s">
        <v>774</v>
      </c>
      <c r="D159" t="s">
        <v>1097</v>
      </c>
      <c r="E159" t="s">
        <v>1409</v>
      </c>
      <c r="F159" t="s">
        <v>1688</v>
      </c>
      <c r="G159" t="s">
        <v>1965</v>
      </c>
    </row>
    <row r="160" spans="1:7" x14ac:dyDescent="0.25">
      <c r="A160" t="s">
        <v>371</v>
      </c>
      <c r="B160" t="s">
        <v>372</v>
      </c>
      <c r="C160" t="s">
        <v>776</v>
      </c>
      <c r="D160" t="s">
        <v>1099</v>
      </c>
      <c r="E160" t="s">
        <v>1411</v>
      </c>
      <c r="F160" t="s">
        <v>1690</v>
      </c>
      <c r="G160" t="s">
        <v>1967</v>
      </c>
    </row>
    <row r="161" spans="1:7" x14ac:dyDescent="0.25">
      <c r="A161" t="s">
        <v>375</v>
      </c>
      <c r="B161" t="s">
        <v>376</v>
      </c>
      <c r="C161" t="s">
        <v>778</v>
      </c>
      <c r="D161" t="s">
        <v>1101</v>
      </c>
      <c r="E161" t="s">
        <v>1413</v>
      </c>
      <c r="F161" t="s">
        <v>1692</v>
      </c>
      <c r="G161" t="s">
        <v>1969</v>
      </c>
    </row>
    <row r="162" spans="1:7" x14ac:dyDescent="0.25">
      <c r="A162" t="s">
        <v>378</v>
      </c>
      <c r="B162" t="s">
        <v>379</v>
      </c>
      <c r="C162" t="s">
        <v>780</v>
      </c>
      <c r="D162" t="s">
        <v>1103</v>
      </c>
      <c r="E162" t="s">
        <v>1415</v>
      </c>
      <c r="F162" t="s">
        <v>1694</v>
      </c>
      <c r="G162" t="s">
        <v>1971</v>
      </c>
    </row>
    <row r="163" spans="1:7" x14ac:dyDescent="0.25">
      <c r="A163" t="s">
        <v>381</v>
      </c>
      <c r="B163" t="s">
        <v>382</v>
      </c>
      <c r="C163" t="s">
        <v>782</v>
      </c>
      <c r="D163" t="s">
        <v>1105</v>
      </c>
      <c r="E163" t="s">
        <v>1417</v>
      </c>
      <c r="F163" t="s">
        <v>1696</v>
      </c>
      <c r="G163" t="s">
        <v>1973</v>
      </c>
    </row>
    <row r="164" spans="1:7" x14ac:dyDescent="0.25">
      <c r="A164" t="s">
        <v>384</v>
      </c>
      <c r="B164" t="s">
        <v>385</v>
      </c>
      <c r="C164" t="s">
        <v>784</v>
      </c>
      <c r="D164" t="s">
        <v>1107</v>
      </c>
      <c r="E164" t="s">
        <v>1419</v>
      </c>
      <c r="F164" t="s">
        <v>1698</v>
      </c>
      <c r="G164" t="s">
        <v>1975</v>
      </c>
    </row>
    <row r="165" spans="1:7" x14ac:dyDescent="0.25">
      <c r="A165" t="s">
        <v>387</v>
      </c>
      <c r="B165" t="s">
        <v>388</v>
      </c>
      <c r="C165" t="s">
        <v>786</v>
      </c>
      <c r="D165" t="s">
        <v>1109</v>
      </c>
      <c r="E165" t="s">
        <v>1421</v>
      </c>
      <c r="F165" t="s">
        <v>1700</v>
      </c>
      <c r="G165" t="s">
        <v>1977</v>
      </c>
    </row>
    <row r="166" spans="1:7" x14ac:dyDescent="0.25">
      <c r="A166" t="s">
        <v>390</v>
      </c>
      <c r="B166" t="s">
        <v>391</v>
      </c>
      <c r="C166" t="s">
        <v>788</v>
      </c>
      <c r="D166" t="s">
        <v>1111</v>
      </c>
      <c r="E166" t="s">
        <v>1423</v>
      </c>
      <c r="F166" t="s">
        <v>1702</v>
      </c>
      <c r="G166" t="s">
        <v>1979</v>
      </c>
    </row>
    <row r="167" spans="1:7" x14ac:dyDescent="0.25">
      <c r="A167" t="s">
        <v>393</v>
      </c>
      <c r="B167" t="s">
        <v>394</v>
      </c>
      <c r="C167" t="s">
        <v>790</v>
      </c>
      <c r="D167" t="s">
        <v>1113</v>
      </c>
      <c r="E167" t="s">
        <v>1425</v>
      </c>
      <c r="F167" t="s">
        <v>1704</v>
      </c>
      <c r="G167" t="s">
        <v>1981</v>
      </c>
    </row>
    <row r="168" spans="1:7" x14ac:dyDescent="0.25">
      <c r="A168" t="s">
        <v>396</v>
      </c>
      <c r="B168" t="s">
        <v>397</v>
      </c>
      <c r="C168" t="s">
        <v>792</v>
      </c>
      <c r="D168" t="s">
        <v>1115</v>
      </c>
      <c r="E168" t="s">
        <v>1427</v>
      </c>
      <c r="F168" t="s">
        <v>1706</v>
      </c>
      <c r="G168" t="s">
        <v>1983</v>
      </c>
    </row>
    <row r="169" spans="1:7" x14ac:dyDescent="0.25">
      <c r="A169" t="s">
        <v>399</v>
      </c>
      <c r="B169" t="s">
        <v>400</v>
      </c>
      <c r="C169" t="s">
        <v>794</v>
      </c>
      <c r="D169" t="s">
        <v>1117</v>
      </c>
      <c r="E169" t="s">
        <v>1429</v>
      </c>
      <c r="F169" t="s">
        <v>1708</v>
      </c>
      <c r="G169" t="s">
        <v>1985</v>
      </c>
    </row>
    <row r="170" spans="1:7" x14ac:dyDescent="0.25">
      <c r="A170" t="s">
        <v>402</v>
      </c>
      <c r="B170" t="s">
        <v>403</v>
      </c>
      <c r="C170" t="s">
        <v>796</v>
      </c>
      <c r="D170" t="s">
        <v>1119</v>
      </c>
      <c r="E170" t="s">
        <v>1431</v>
      </c>
      <c r="F170" t="s">
        <v>1710</v>
      </c>
      <c r="G170" t="s">
        <v>1987</v>
      </c>
    </row>
    <row r="171" spans="1:7" x14ac:dyDescent="0.25">
      <c r="A171" t="s">
        <v>405</v>
      </c>
      <c r="B171" t="s">
        <v>406</v>
      </c>
      <c r="C171" t="s">
        <v>798</v>
      </c>
      <c r="D171" t="s">
        <v>1121</v>
      </c>
      <c r="E171" t="s">
        <v>1433</v>
      </c>
      <c r="F171" t="s">
        <v>1712</v>
      </c>
      <c r="G171" t="s">
        <v>1989</v>
      </c>
    </row>
    <row r="172" spans="1:7" x14ac:dyDescent="0.25">
      <c r="A172" t="s">
        <v>408</v>
      </c>
      <c r="B172" t="s">
        <v>409</v>
      </c>
      <c r="C172" t="s">
        <v>800</v>
      </c>
      <c r="D172" t="s">
        <v>1123</v>
      </c>
      <c r="E172" t="s">
        <v>1435</v>
      </c>
      <c r="F172" t="s">
        <v>1714</v>
      </c>
      <c r="G172" t="s">
        <v>1991</v>
      </c>
    </row>
    <row r="173" spans="1:7" x14ac:dyDescent="0.25">
      <c r="A173" t="s">
        <v>411</v>
      </c>
      <c r="B173" t="s">
        <v>412</v>
      </c>
      <c r="C173" t="s">
        <v>802</v>
      </c>
      <c r="D173" t="s">
        <v>1125</v>
      </c>
      <c r="E173" t="s">
        <v>1437</v>
      </c>
      <c r="F173" t="s">
        <v>1716</v>
      </c>
      <c r="G173" t="s">
        <v>1993</v>
      </c>
    </row>
    <row r="174" spans="1:7" x14ac:dyDescent="0.25">
      <c r="A174" t="s">
        <v>414</v>
      </c>
      <c r="B174" t="s">
        <v>415</v>
      </c>
      <c r="C174" t="s">
        <v>804</v>
      </c>
      <c r="D174" t="s">
        <v>1127</v>
      </c>
      <c r="E174" t="s">
        <v>1439</v>
      </c>
      <c r="F174" t="s">
        <v>1718</v>
      </c>
      <c r="G174" t="s">
        <v>1995</v>
      </c>
    </row>
    <row r="175" spans="1:7" x14ac:dyDescent="0.25">
      <c r="A175" t="s">
        <v>417</v>
      </c>
      <c r="B175" t="s">
        <v>418</v>
      </c>
      <c r="C175" t="s">
        <v>806</v>
      </c>
      <c r="D175" t="s">
        <v>1129</v>
      </c>
      <c r="E175" t="s">
        <v>1441</v>
      </c>
      <c r="F175" t="s">
        <v>1720</v>
      </c>
      <c r="G175" t="s">
        <v>1997</v>
      </c>
    </row>
    <row r="176" spans="1:7" x14ac:dyDescent="0.25">
      <c r="A176" t="s">
        <v>420</v>
      </c>
      <c r="B176" t="s">
        <v>421</v>
      </c>
      <c r="C176" t="s">
        <v>808</v>
      </c>
      <c r="D176" t="s">
        <v>1131</v>
      </c>
      <c r="E176" t="s">
        <v>1443</v>
      </c>
      <c r="F176" t="s">
        <v>1722</v>
      </c>
      <c r="G176" t="s">
        <v>1999</v>
      </c>
    </row>
  </sheetData>
  <sheetProtection algorithmName="SHA-512" hashValue="qaa3WL22NgvDsIBknrz45+oXGlh9xLSs7OHseKqbpRxJ3Df4o3DrS14019Idyy6orOjvmb19ZdQ7PXjsNIHZjA==" saltValue="jl/A+cYggwgq+hyr2bRJUw==" spinCount="100000" sheet="1" objects="1" scenarios="1"/>
  <autoFilter ref="B2:G199" xr:uid="{A1766442-7639-4C89-A89E-A5BE74E1C5DF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EC62-EFBE-4933-A820-AAE675B7AC96}">
  <dimension ref="A3:I178"/>
  <sheetViews>
    <sheetView topLeftCell="A136" workbookViewId="0">
      <selection activeCell="A178" sqref="A178"/>
    </sheetView>
  </sheetViews>
  <sheetFormatPr defaultColWidth="9.109375" defaultRowHeight="13.2" x14ac:dyDescent="0.25"/>
  <cols>
    <col min="1" max="1" width="14.44140625" style="24" customWidth="1"/>
    <col min="2" max="2" width="9.109375" style="24"/>
    <col min="3" max="3" width="27.33203125" style="121" customWidth="1"/>
    <col min="4" max="9" width="17.5546875" style="24" customWidth="1"/>
    <col min="10" max="16384" width="9.109375" style="24"/>
  </cols>
  <sheetData>
    <row r="3" spans="1:9" x14ac:dyDescent="0.25">
      <c r="C3" s="121" t="s">
        <v>2146</v>
      </c>
      <c r="D3" s="24" t="s">
        <v>2140</v>
      </c>
      <c r="E3" s="24" t="s">
        <v>2141</v>
      </c>
      <c r="F3" s="24" t="s">
        <v>2142</v>
      </c>
      <c r="G3" s="24" t="s">
        <v>2143</v>
      </c>
      <c r="H3" s="24" t="s">
        <v>2144</v>
      </c>
      <c r="I3" s="24" t="s">
        <v>2145</v>
      </c>
    </row>
    <row r="4" spans="1:9" x14ac:dyDescent="0.25">
      <c r="C4" s="121" t="s">
        <v>2139</v>
      </c>
      <c r="D4" s="24" t="s">
        <v>64</v>
      </c>
      <c r="E4" s="24" t="s">
        <v>577</v>
      </c>
      <c r="F4" s="24" t="s">
        <v>900</v>
      </c>
      <c r="G4" s="24" t="s">
        <v>1223</v>
      </c>
      <c r="H4" s="24" t="s">
        <v>1502</v>
      </c>
      <c r="I4" s="24" t="s">
        <v>1779</v>
      </c>
    </row>
    <row r="5" spans="1:9" x14ac:dyDescent="0.25">
      <c r="A5" t="s">
        <v>65</v>
      </c>
      <c r="B5" s="24" t="b">
        <f>A5=C5</f>
        <v>1</v>
      </c>
      <c r="C5" s="121" t="s">
        <v>65</v>
      </c>
      <c r="D5" s="24">
        <v>1915</v>
      </c>
      <c r="E5" s="24">
        <v>1915</v>
      </c>
      <c r="F5" s="24">
        <v>1915</v>
      </c>
      <c r="G5" s="24">
        <v>1752</v>
      </c>
      <c r="H5" s="24">
        <v>1752</v>
      </c>
      <c r="I5" s="24">
        <v>1752</v>
      </c>
    </row>
    <row r="6" spans="1:9" x14ac:dyDescent="0.25">
      <c r="A6" t="s">
        <v>69</v>
      </c>
      <c r="B6" s="24" t="b">
        <f t="shared" ref="B6:B69" si="0">A6=C6</f>
        <v>1</v>
      </c>
      <c r="C6" s="121" t="s">
        <v>69</v>
      </c>
      <c r="D6" s="24">
        <v>1915</v>
      </c>
      <c r="E6" s="24">
        <v>1915</v>
      </c>
      <c r="F6" s="24">
        <v>1915</v>
      </c>
      <c r="G6" s="24">
        <v>1752</v>
      </c>
      <c r="H6" s="24">
        <v>1752</v>
      </c>
      <c r="I6" s="24">
        <v>1752</v>
      </c>
    </row>
    <row r="7" spans="1:9" x14ac:dyDescent="0.25">
      <c r="A7" t="s">
        <v>72</v>
      </c>
      <c r="B7" s="24" t="b">
        <f t="shared" si="0"/>
        <v>1</v>
      </c>
      <c r="C7" s="121" t="s">
        <v>72</v>
      </c>
      <c r="D7" s="24">
        <v>2057</v>
      </c>
      <c r="E7" s="24">
        <v>2057</v>
      </c>
      <c r="F7" s="24">
        <v>2057</v>
      </c>
      <c r="G7" s="24">
        <v>1923</v>
      </c>
      <c r="H7" s="24">
        <v>1923</v>
      </c>
      <c r="I7" s="24">
        <v>1923</v>
      </c>
    </row>
    <row r="8" spans="1:9" x14ac:dyDescent="0.25">
      <c r="A8" t="s">
        <v>75</v>
      </c>
      <c r="B8" s="24" t="b">
        <f t="shared" si="0"/>
        <v>1</v>
      </c>
      <c r="C8" s="121" t="s">
        <v>75</v>
      </c>
      <c r="D8" s="24">
        <v>2057</v>
      </c>
      <c r="E8" s="24">
        <v>2057</v>
      </c>
      <c r="F8" s="24">
        <v>2057</v>
      </c>
      <c r="G8" s="24">
        <v>1923</v>
      </c>
      <c r="H8" s="24">
        <v>1923</v>
      </c>
      <c r="I8" s="24">
        <v>1923</v>
      </c>
    </row>
    <row r="9" spans="1:9" x14ac:dyDescent="0.25">
      <c r="A9" t="s">
        <v>78</v>
      </c>
      <c r="B9" s="24" t="b">
        <f t="shared" si="0"/>
        <v>1</v>
      </c>
      <c r="C9" s="121" t="s">
        <v>78</v>
      </c>
      <c r="D9" s="24">
        <v>2550</v>
      </c>
      <c r="E9" s="24">
        <v>2550</v>
      </c>
      <c r="F9" s="24">
        <v>2550</v>
      </c>
      <c r="G9" s="24">
        <v>2435</v>
      </c>
      <c r="H9" s="24">
        <v>2435</v>
      </c>
      <c r="I9" s="24">
        <v>2435</v>
      </c>
    </row>
    <row r="10" spans="1:9" x14ac:dyDescent="0.25">
      <c r="A10" t="s">
        <v>81</v>
      </c>
      <c r="B10" s="24" t="b">
        <f t="shared" si="0"/>
        <v>1</v>
      </c>
      <c r="C10" s="121" t="s">
        <v>81</v>
      </c>
      <c r="D10" s="24">
        <v>2550</v>
      </c>
      <c r="E10" s="24">
        <v>2550</v>
      </c>
      <c r="F10" s="24">
        <v>2550</v>
      </c>
      <c r="G10" s="24">
        <v>2435</v>
      </c>
      <c r="H10" s="24">
        <v>2435</v>
      </c>
      <c r="I10" s="24">
        <v>2435</v>
      </c>
    </row>
    <row r="11" spans="1:9" x14ac:dyDescent="0.25">
      <c r="A11" t="s">
        <v>84</v>
      </c>
      <c r="B11" s="24" t="b">
        <f t="shared" si="0"/>
        <v>1</v>
      </c>
      <c r="C11" s="121" t="s">
        <v>84</v>
      </c>
      <c r="D11" s="24">
        <v>2198</v>
      </c>
      <c r="E11" s="24">
        <v>2198</v>
      </c>
      <c r="F11" s="24">
        <v>2198</v>
      </c>
      <c r="G11" s="24">
        <v>2095</v>
      </c>
      <c r="H11" s="24">
        <v>2095</v>
      </c>
      <c r="I11" s="24">
        <v>2095</v>
      </c>
    </row>
    <row r="12" spans="1:9" x14ac:dyDescent="0.25">
      <c r="A12" t="s">
        <v>226</v>
      </c>
      <c r="B12" s="24" t="b">
        <f t="shared" si="0"/>
        <v>1</v>
      </c>
      <c r="C12" s="121" t="s">
        <v>226</v>
      </c>
      <c r="D12" s="24">
        <v>1867</v>
      </c>
      <c r="E12" s="24">
        <v>1867</v>
      </c>
      <c r="F12" s="24">
        <v>1867</v>
      </c>
      <c r="G12" s="24">
        <v>1638</v>
      </c>
      <c r="H12" s="24">
        <v>1638</v>
      </c>
      <c r="I12" s="24">
        <v>1638</v>
      </c>
    </row>
    <row r="13" spans="1:9" x14ac:dyDescent="0.25">
      <c r="A13" t="s">
        <v>87</v>
      </c>
      <c r="B13" s="24" t="b">
        <f t="shared" si="0"/>
        <v>1</v>
      </c>
      <c r="C13" s="121" t="s">
        <v>87</v>
      </c>
      <c r="D13" s="24">
        <v>2198</v>
      </c>
      <c r="E13" s="24">
        <v>2198</v>
      </c>
      <c r="F13" s="24">
        <v>2198</v>
      </c>
      <c r="G13" s="24">
        <v>2095</v>
      </c>
      <c r="H13" s="24">
        <v>2095</v>
      </c>
      <c r="I13" s="24">
        <v>2095</v>
      </c>
    </row>
    <row r="14" spans="1:9" x14ac:dyDescent="0.25">
      <c r="A14" t="s">
        <v>229</v>
      </c>
      <c r="B14" s="24" t="b">
        <f t="shared" si="0"/>
        <v>1</v>
      </c>
      <c r="C14" s="121" t="s">
        <v>229</v>
      </c>
      <c r="D14" s="24">
        <v>1867</v>
      </c>
      <c r="E14" s="24">
        <v>1867</v>
      </c>
      <c r="F14" s="24">
        <v>1867</v>
      </c>
      <c r="G14" s="24">
        <v>1638</v>
      </c>
      <c r="H14" s="24">
        <v>1638</v>
      </c>
      <c r="I14" s="24">
        <v>1638</v>
      </c>
    </row>
    <row r="15" spans="1:9" x14ac:dyDescent="0.25">
      <c r="A15" t="s">
        <v>90</v>
      </c>
      <c r="B15" s="24" t="b">
        <f t="shared" si="0"/>
        <v>1</v>
      </c>
      <c r="C15" s="121" t="s">
        <v>90</v>
      </c>
      <c r="D15" s="24">
        <v>2857</v>
      </c>
      <c r="E15" s="24">
        <v>2857</v>
      </c>
      <c r="F15" s="24">
        <v>2857</v>
      </c>
      <c r="G15" s="24">
        <v>2610</v>
      </c>
      <c r="H15" s="24">
        <v>2610</v>
      </c>
      <c r="I15" s="24">
        <v>2610</v>
      </c>
    </row>
    <row r="16" spans="1:9" x14ac:dyDescent="0.25">
      <c r="A16" t="s">
        <v>93</v>
      </c>
      <c r="B16" s="24" t="b">
        <f t="shared" si="0"/>
        <v>1</v>
      </c>
      <c r="C16" s="121" t="s">
        <v>93</v>
      </c>
      <c r="D16" s="24">
        <v>2857</v>
      </c>
      <c r="E16" s="24">
        <v>2857</v>
      </c>
      <c r="F16" s="24">
        <v>2857</v>
      </c>
      <c r="G16" s="24">
        <v>2610</v>
      </c>
      <c r="H16" s="24">
        <v>2610</v>
      </c>
      <c r="I16" s="24">
        <v>2610</v>
      </c>
    </row>
    <row r="17" spans="1:9" x14ac:dyDescent="0.25">
      <c r="A17" t="s">
        <v>96</v>
      </c>
      <c r="B17" s="24" t="b">
        <f t="shared" si="0"/>
        <v>1</v>
      </c>
      <c r="C17" s="121" t="s">
        <v>96</v>
      </c>
      <c r="D17" s="24">
        <v>2340</v>
      </c>
      <c r="E17" s="24">
        <v>2340</v>
      </c>
      <c r="F17" s="24">
        <v>2340</v>
      </c>
      <c r="G17" s="24">
        <v>2184</v>
      </c>
      <c r="H17" s="24">
        <v>2184</v>
      </c>
      <c r="I17" s="24">
        <v>2184</v>
      </c>
    </row>
    <row r="18" spans="1:9" x14ac:dyDescent="0.25">
      <c r="A18" t="s">
        <v>99</v>
      </c>
      <c r="B18" s="24" t="b">
        <f t="shared" si="0"/>
        <v>1</v>
      </c>
      <c r="C18" s="121" t="s">
        <v>99</v>
      </c>
      <c r="D18" s="24">
        <v>2340</v>
      </c>
      <c r="E18" s="24">
        <v>2340</v>
      </c>
      <c r="F18" s="24">
        <v>2340</v>
      </c>
      <c r="G18" s="24">
        <v>2184</v>
      </c>
      <c r="H18" s="24">
        <v>2184</v>
      </c>
      <c r="I18" s="24">
        <v>2184</v>
      </c>
    </row>
    <row r="19" spans="1:9" x14ac:dyDescent="0.25">
      <c r="A19" t="s">
        <v>102</v>
      </c>
      <c r="B19" s="24" t="b">
        <f t="shared" si="0"/>
        <v>1</v>
      </c>
      <c r="C19" s="121" t="s">
        <v>102</v>
      </c>
      <c r="D19" s="24">
        <v>3316</v>
      </c>
      <c r="E19" s="24">
        <v>3316</v>
      </c>
      <c r="F19" s="24">
        <v>3316</v>
      </c>
      <c r="G19" s="24">
        <v>2783</v>
      </c>
      <c r="H19" s="24">
        <v>2783</v>
      </c>
      <c r="I19" s="24">
        <v>2783</v>
      </c>
    </row>
    <row r="20" spans="1:9" x14ac:dyDescent="0.25">
      <c r="A20" t="s">
        <v>105</v>
      </c>
      <c r="B20" s="24" t="b">
        <f t="shared" si="0"/>
        <v>1</v>
      </c>
      <c r="C20" s="121" t="s">
        <v>105</v>
      </c>
      <c r="D20" s="24">
        <v>3316</v>
      </c>
      <c r="E20" s="24">
        <v>3316</v>
      </c>
      <c r="F20" s="24">
        <v>3316</v>
      </c>
      <c r="G20" s="24">
        <v>2783</v>
      </c>
      <c r="H20" s="24">
        <v>2783</v>
      </c>
      <c r="I20" s="24">
        <v>2783</v>
      </c>
    </row>
    <row r="21" spans="1:9" x14ac:dyDescent="0.25">
      <c r="A21" t="s">
        <v>108</v>
      </c>
      <c r="B21" s="24" t="b">
        <f t="shared" si="0"/>
        <v>1</v>
      </c>
      <c r="C21" s="121" t="s">
        <v>108</v>
      </c>
      <c r="D21" s="24">
        <v>2481</v>
      </c>
      <c r="E21" s="24">
        <v>2481</v>
      </c>
      <c r="F21" s="24">
        <v>2481</v>
      </c>
      <c r="G21" s="24">
        <v>2411</v>
      </c>
      <c r="H21" s="24">
        <v>2411</v>
      </c>
      <c r="I21" s="24">
        <v>2411</v>
      </c>
    </row>
    <row r="22" spans="1:9" x14ac:dyDescent="0.25">
      <c r="A22" t="s">
        <v>254</v>
      </c>
      <c r="B22" s="24" t="b">
        <f t="shared" si="0"/>
        <v>1</v>
      </c>
      <c r="C22" s="121" t="s">
        <v>254</v>
      </c>
      <c r="D22" s="24">
        <v>1172</v>
      </c>
      <c r="E22" s="24">
        <v>1172</v>
      </c>
      <c r="F22" s="24">
        <v>1172</v>
      </c>
      <c r="G22" s="24">
        <v>1032</v>
      </c>
      <c r="H22" s="24">
        <v>1032</v>
      </c>
      <c r="I22" s="24">
        <v>1032</v>
      </c>
    </row>
    <row r="23" spans="1:9" x14ac:dyDescent="0.25">
      <c r="A23" t="s">
        <v>111</v>
      </c>
      <c r="B23" s="24" t="b">
        <f t="shared" si="0"/>
        <v>1</v>
      </c>
      <c r="C23" s="121" t="s">
        <v>111</v>
      </c>
      <c r="D23" s="24">
        <v>2481</v>
      </c>
      <c r="E23" s="24">
        <v>2481</v>
      </c>
      <c r="F23" s="24">
        <v>2481</v>
      </c>
      <c r="G23" s="24">
        <v>2411</v>
      </c>
      <c r="H23" s="24">
        <v>2411</v>
      </c>
      <c r="I23" s="24">
        <v>2411</v>
      </c>
    </row>
    <row r="24" spans="1:9" x14ac:dyDescent="0.25">
      <c r="A24" t="s">
        <v>257</v>
      </c>
      <c r="B24" s="24" t="b">
        <f t="shared" si="0"/>
        <v>1</v>
      </c>
      <c r="C24" s="121" t="s">
        <v>257</v>
      </c>
      <c r="D24" s="24">
        <v>1172</v>
      </c>
      <c r="E24" s="24">
        <v>1172</v>
      </c>
      <c r="F24" s="24">
        <v>1172</v>
      </c>
      <c r="G24" s="24">
        <v>1032</v>
      </c>
      <c r="H24" s="24">
        <v>1032</v>
      </c>
      <c r="I24" s="24">
        <v>1032</v>
      </c>
    </row>
    <row r="25" spans="1:9" x14ac:dyDescent="0.25">
      <c r="A25" t="s">
        <v>114</v>
      </c>
      <c r="B25" s="24" t="b">
        <f t="shared" si="0"/>
        <v>1</v>
      </c>
      <c r="C25" s="121" t="s">
        <v>114</v>
      </c>
      <c r="D25" s="24">
        <v>3595</v>
      </c>
      <c r="E25" s="24">
        <v>3595</v>
      </c>
      <c r="F25" s="24">
        <v>3595</v>
      </c>
      <c r="G25" s="24">
        <v>2955</v>
      </c>
      <c r="H25" s="24">
        <v>2955</v>
      </c>
      <c r="I25" s="24">
        <v>2955</v>
      </c>
    </row>
    <row r="26" spans="1:9" x14ac:dyDescent="0.25">
      <c r="A26" t="s">
        <v>232</v>
      </c>
      <c r="B26" s="24" t="b">
        <f t="shared" si="0"/>
        <v>1</v>
      </c>
      <c r="C26" s="121" t="s">
        <v>232</v>
      </c>
      <c r="D26" s="24">
        <v>2707</v>
      </c>
      <c r="E26" s="24">
        <v>2707</v>
      </c>
      <c r="F26" s="24">
        <v>2707</v>
      </c>
      <c r="G26" s="24">
        <v>2458</v>
      </c>
      <c r="H26" s="24">
        <v>2458</v>
      </c>
      <c r="I26" s="24">
        <v>2458</v>
      </c>
    </row>
    <row r="27" spans="1:9" x14ac:dyDescent="0.25">
      <c r="A27" t="s">
        <v>117</v>
      </c>
      <c r="B27" s="24" t="b">
        <f t="shared" si="0"/>
        <v>1</v>
      </c>
      <c r="C27" s="121" t="s">
        <v>117</v>
      </c>
      <c r="D27" s="24">
        <v>3595</v>
      </c>
      <c r="E27" s="24">
        <v>3595</v>
      </c>
      <c r="F27" s="24">
        <v>3595</v>
      </c>
      <c r="G27" s="24">
        <v>2955</v>
      </c>
      <c r="H27" s="24">
        <v>2955</v>
      </c>
      <c r="I27" s="24">
        <v>2955</v>
      </c>
    </row>
    <row r="28" spans="1:9" x14ac:dyDescent="0.25">
      <c r="A28" t="s">
        <v>235</v>
      </c>
      <c r="B28" s="24" t="b">
        <f t="shared" si="0"/>
        <v>1</v>
      </c>
      <c r="C28" s="121" t="s">
        <v>235</v>
      </c>
      <c r="D28" s="24">
        <v>2707</v>
      </c>
      <c r="E28" s="24">
        <v>2707</v>
      </c>
      <c r="F28" s="24">
        <v>2707</v>
      </c>
      <c r="G28" s="24">
        <v>2458</v>
      </c>
      <c r="H28" s="24">
        <v>2458</v>
      </c>
      <c r="I28" s="24">
        <v>2458</v>
      </c>
    </row>
    <row r="29" spans="1:9" x14ac:dyDescent="0.25">
      <c r="A29" t="s">
        <v>120</v>
      </c>
      <c r="B29" s="24" t="b">
        <f t="shared" si="0"/>
        <v>1</v>
      </c>
      <c r="C29" s="121" t="s">
        <v>120</v>
      </c>
      <c r="D29" s="24">
        <v>3972</v>
      </c>
      <c r="E29" s="24">
        <v>3972</v>
      </c>
      <c r="F29" s="24">
        <v>3972</v>
      </c>
      <c r="G29" s="24">
        <v>3616</v>
      </c>
      <c r="H29" s="24">
        <v>3616</v>
      </c>
      <c r="I29" s="24">
        <v>3616</v>
      </c>
    </row>
    <row r="30" spans="1:9" x14ac:dyDescent="0.25">
      <c r="A30" t="s">
        <v>123</v>
      </c>
      <c r="B30" s="24" t="b">
        <f t="shared" si="0"/>
        <v>1</v>
      </c>
      <c r="C30" s="121" t="s">
        <v>123</v>
      </c>
      <c r="D30" s="24">
        <v>2767</v>
      </c>
      <c r="E30" s="24">
        <v>2767</v>
      </c>
      <c r="F30" s="24">
        <v>2767</v>
      </c>
      <c r="G30" s="24">
        <v>2766</v>
      </c>
      <c r="H30" s="24">
        <v>2766</v>
      </c>
      <c r="I30" s="24">
        <v>2766</v>
      </c>
    </row>
    <row r="31" spans="1:9" x14ac:dyDescent="0.25">
      <c r="A31" t="s">
        <v>126</v>
      </c>
      <c r="B31" s="24" t="b">
        <f t="shared" si="0"/>
        <v>1</v>
      </c>
      <c r="C31" s="121" t="s">
        <v>126</v>
      </c>
      <c r="D31" s="24">
        <v>4183</v>
      </c>
      <c r="E31" s="24">
        <v>4183</v>
      </c>
      <c r="F31" s="24">
        <v>4183</v>
      </c>
      <c r="G31" s="24">
        <v>3809</v>
      </c>
      <c r="H31" s="24">
        <v>3809</v>
      </c>
      <c r="I31" s="24">
        <v>3809</v>
      </c>
    </row>
    <row r="32" spans="1:9" x14ac:dyDescent="0.25">
      <c r="A32" t="s">
        <v>129</v>
      </c>
      <c r="B32" s="24" t="b">
        <f t="shared" si="0"/>
        <v>1</v>
      </c>
      <c r="C32" s="121" t="s">
        <v>129</v>
      </c>
      <c r="D32" s="24">
        <v>2908</v>
      </c>
      <c r="E32" s="24">
        <v>2908</v>
      </c>
      <c r="F32" s="24">
        <v>2908</v>
      </c>
      <c r="G32" s="24">
        <v>2827</v>
      </c>
      <c r="H32" s="24">
        <v>2827</v>
      </c>
      <c r="I32" s="24">
        <v>2827</v>
      </c>
    </row>
    <row r="33" spans="1:9" x14ac:dyDescent="0.25">
      <c r="A33" t="s">
        <v>132</v>
      </c>
      <c r="B33" s="24" t="b">
        <f t="shared" si="0"/>
        <v>1</v>
      </c>
      <c r="C33" s="121" t="s">
        <v>132</v>
      </c>
      <c r="D33" s="24">
        <v>4396</v>
      </c>
      <c r="E33" s="24">
        <v>4396</v>
      </c>
      <c r="F33" s="24">
        <v>4396</v>
      </c>
      <c r="G33" s="24">
        <v>4002</v>
      </c>
      <c r="H33" s="24">
        <v>4002</v>
      </c>
      <c r="I33" s="24">
        <v>4002</v>
      </c>
    </row>
    <row r="34" spans="1:9" x14ac:dyDescent="0.25">
      <c r="A34" t="s">
        <v>135</v>
      </c>
      <c r="B34" s="24" t="b">
        <f t="shared" si="0"/>
        <v>1</v>
      </c>
      <c r="C34" s="121" t="s">
        <v>135</v>
      </c>
      <c r="D34" s="24">
        <v>3050</v>
      </c>
      <c r="E34" s="24">
        <v>3050</v>
      </c>
      <c r="F34" s="24">
        <v>3050</v>
      </c>
      <c r="G34" s="24">
        <v>2965</v>
      </c>
      <c r="H34" s="24">
        <v>2965</v>
      </c>
      <c r="I34" s="24">
        <v>2965</v>
      </c>
    </row>
    <row r="35" spans="1:9" x14ac:dyDescent="0.25">
      <c r="A35" t="s">
        <v>138</v>
      </c>
      <c r="B35" s="24" t="b">
        <f t="shared" si="0"/>
        <v>1</v>
      </c>
      <c r="C35" s="121" t="s">
        <v>138</v>
      </c>
      <c r="D35" s="24">
        <v>4608</v>
      </c>
      <c r="E35" s="24">
        <v>4608</v>
      </c>
      <c r="F35" s="24">
        <v>4608</v>
      </c>
      <c r="G35" s="24">
        <v>4194</v>
      </c>
      <c r="H35" s="24">
        <v>4194</v>
      </c>
      <c r="I35" s="24">
        <v>4194</v>
      </c>
    </row>
    <row r="36" spans="1:9" x14ac:dyDescent="0.25">
      <c r="A36" t="s">
        <v>141</v>
      </c>
      <c r="B36" s="24" t="b">
        <f t="shared" si="0"/>
        <v>1</v>
      </c>
      <c r="C36" s="121" t="s">
        <v>141</v>
      </c>
      <c r="D36" s="24">
        <v>3192</v>
      </c>
      <c r="E36" s="24">
        <v>3192</v>
      </c>
      <c r="F36" s="24">
        <v>3192</v>
      </c>
      <c r="G36" s="24">
        <v>3486</v>
      </c>
      <c r="H36" s="24">
        <v>3486</v>
      </c>
      <c r="I36" s="24">
        <v>3486</v>
      </c>
    </row>
    <row r="37" spans="1:9" x14ac:dyDescent="0.25">
      <c r="A37" t="s">
        <v>260</v>
      </c>
      <c r="B37" s="24" t="b">
        <f t="shared" si="0"/>
        <v>1</v>
      </c>
      <c r="C37" s="121" t="s">
        <v>260</v>
      </c>
      <c r="D37" s="24">
        <v>1235</v>
      </c>
      <c r="E37" s="24">
        <v>1235</v>
      </c>
      <c r="F37" s="24">
        <v>1235</v>
      </c>
      <c r="G37" s="24">
        <v>1086</v>
      </c>
      <c r="H37" s="24">
        <v>1086</v>
      </c>
      <c r="I37" s="24">
        <v>1086</v>
      </c>
    </row>
    <row r="38" spans="1:9" x14ac:dyDescent="0.25">
      <c r="A38" t="s">
        <v>238</v>
      </c>
      <c r="B38" s="24" t="b">
        <f t="shared" si="0"/>
        <v>1</v>
      </c>
      <c r="C38" s="121" t="s">
        <v>238</v>
      </c>
      <c r="D38" s="24">
        <v>3111</v>
      </c>
      <c r="E38" s="24">
        <v>3111</v>
      </c>
      <c r="F38" s="24">
        <v>3111</v>
      </c>
      <c r="G38" s="24">
        <v>2724</v>
      </c>
      <c r="H38" s="24">
        <v>2724</v>
      </c>
      <c r="I38" s="24">
        <v>2724</v>
      </c>
    </row>
    <row r="39" spans="1:9" x14ac:dyDescent="0.25">
      <c r="A39" t="s">
        <v>241</v>
      </c>
      <c r="B39" s="24" t="b">
        <f t="shared" si="0"/>
        <v>1</v>
      </c>
      <c r="C39" s="121" t="s">
        <v>241</v>
      </c>
      <c r="D39" s="24">
        <v>4022</v>
      </c>
      <c r="E39" s="24">
        <v>4022</v>
      </c>
      <c r="F39" s="24">
        <v>4022</v>
      </c>
      <c r="G39" s="24">
        <v>3520</v>
      </c>
      <c r="H39" s="24">
        <v>3520</v>
      </c>
      <c r="I39" s="24">
        <v>3520</v>
      </c>
    </row>
    <row r="40" spans="1:9" x14ac:dyDescent="0.25">
      <c r="A40" t="s">
        <v>263</v>
      </c>
      <c r="B40" s="24" t="b">
        <f t="shared" si="0"/>
        <v>1</v>
      </c>
      <c r="C40" s="121" t="s">
        <v>263</v>
      </c>
      <c r="D40" s="24">
        <v>1562</v>
      </c>
      <c r="E40" s="24">
        <v>1562</v>
      </c>
      <c r="F40" s="24">
        <v>1562</v>
      </c>
      <c r="G40" s="24">
        <v>1148</v>
      </c>
      <c r="H40" s="24">
        <v>1148</v>
      </c>
      <c r="I40" s="24">
        <v>1148</v>
      </c>
    </row>
    <row r="41" spans="1:9" x14ac:dyDescent="0.25">
      <c r="A41" t="s">
        <v>244</v>
      </c>
      <c r="B41" s="24" t="b">
        <f t="shared" si="0"/>
        <v>1</v>
      </c>
      <c r="C41" s="121" t="s">
        <v>244</v>
      </c>
      <c r="D41" s="24">
        <v>3335</v>
      </c>
      <c r="E41" s="24">
        <v>3335</v>
      </c>
      <c r="F41" s="24">
        <v>3335</v>
      </c>
      <c r="G41" s="24">
        <v>2921</v>
      </c>
      <c r="H41" s="24">
        <v>2921</v>
      </c>
      <c r="I41" s="24">
        <v>2921</v>
      </c>
    </row>
    <row r="42" spans="1:9" x14ac:dyDescent="0.25">
      <c r="A42" t="s">
        <v>144</v>
      </c>
      <c r="B42" s="24" t="b">
        <f t="shared" si="0"/>
        <v>1</v>
      </c>
      <c r="C42" s="121" t="s">
        <v>144</v>
      </c>
      <c r="D42" s="24">
        <v>3895</v>
      </c>
      <c r="E42" s="24">
        <v>3895</v>
      </c>
      <c r="F42" s="24">
        <v>3895</v>
      </c>
      <c r="G42" s="24">
        <v>3899</v>
      </c>
      <c r="H42" s="24">
        <v>3899</v>
      </c>
      <c r="I42" s="24">
        <v>3899</v>
      </c>
    </row>
    <row r="43" spans="1:9" x14ac:dyDescent="0.25">
      <c r="A43" t="s">
        <v>147</v>
      </c>
      <c r="B43" s="24" t="b">
        <f t="shared" si="0"/>
        <v>1</v>
      </c>
      <c r="C43" s="121" t="s">
        <v>147</v>
      </c>
      <c r="D43" s="24">
        <v>3895</v>
      </c>
      <c r="E43" s="24">
        <v>3895</v>
      </c>
      <c r="F43" s="24">
        <v>3895</v>
      </c>
      <c r="G43" s="24">
        <v>3899</v>
      </c>
      <c r="H43" s="24">
        <v>3899</v>
      </c>
      <c r="I43" s="24">
        <v>3899</v>
      </c>
    </row>
    <row r="44" spans="1:9" x14ac:dyDescent="0.25">
      <c r="A44" t="s">
        <v>466</v>
      </c>
      <c r="B44" s="24" t="b">
        <f t="shared" si="0"/>
        <v>1</v>
      </c>
      <c r="C44" s="121" t="s">
        <v>466</v>
      </c>
      <c r="D44" s="24">
        <v>712</v>
      </c>
      <c r="E44" s="24">
        <v>712</v>
      </c>
      <c r="F44" s="24">
        <v>712</v>
      </c>
      <c r="G44" s="24">
        <v>712</v>
      </c>
      <c r="H44" s="24">
        <v>712</v>
      </c>
      <c r="I44" s="24">
        <v>712</v>
      </c>
    </row>
    <row r="45" spans="1:9" x14ac:dyDescent="0.25">
      <c r="A45" t="s">
        <v>247</v>
      </c>
      <c r="B45" s="24" t="b">
        <f t="shared" si="0"/>
        <v>1</v>
      </c>
      <c r="C45" s="121" t="s">
        <v>247</v>
      </c>
      <c r="D45" s="24">
        <v>876</v>
      </c>
      <c r="E45" s="24">
        <v>876</v>
      </c>
      <c r="F45" s="24">
        <v>876</v>
      </c>
      <c r="G45" s="24">
        <v>772</v>
      </c>
      <c r="H45" s="24">
        <v>772</v>
      </c>
      <c r="I45" s="24">
        <v>772</v>
      </c>
    </row>
    <row r="46" spans="1:9" x14ac:dyDescent="0.25">
      <c r="A46" t="s">
        <v>352</v>
      </c>
      <c r="B46" s="24" t="b">
        <f t="shared" si="0"/>
        <v>1</v>
      </c>
      <c r="C46" s="121" t="s">
        <v>352</v>
      </c>
      <c r="D46" s="24">
        <v>8087</v>
      </c>
      <c r="E46" s="24">
        <v>8087</v>
      </c>
      <c r="F46" s="24">
        <v>8087</v>
      </c>
      <c r="G46" s="24">
        <v>8087</v>
      </c>
      <c r="H46" s="24">
        <v>8087</v>
      </c>
      <c r="I46" s="24">
        <v>8087</v>
      </c>
    </row>
    <row r="47" spans="1:9" x14ac:dyDescent="0.25">
      <c r="A47" t="s">
        <v>250</v>
      </c>
      <c r="B47" s="24" t="b">
        <f t="shared" si="0"/>
        <v>1</v>
      </c>
      <c r="C47" s="121" t="s">
        <v>250</v>
      </c>
      <c r="D47" s="24">
        <v>2394</v>
      </c>
      <c r="E47" s="24">
        <v>2394</v>
      </c>
      <c r="F47" s="24">
        <v>2394</v>
      </c>
      <c r="G47" s="24">
        <v>2100</v>
      </c>
      <c r="H47" s="24">
        <v>2100</v>
      </c>
      <c r="I47" s="24">
        <v>2100</v>
      </c>
    </row>
    <row r="48" spans="1:9" x14ac:dyDescent="0.25">
      <c r="A48" t="s">
        <v>150</v>
      </c>
      <c r="B48" s="24" t="b">
        <f t="shared" si="0"/>
        <v>1</v>
      </c>
      <c r="C48" s="121" t="s">
        <v>150</v>
      </c>
      <c r="D48" s="24">
        <v>4110</v>
      </c>
      <c r="E48" s="24">
        <v>4110</v>
      </c>
      <c r="F48" s="24">
        <v>4110</v>
      </c>
      <c r="G48" s="24">
        <v>3747</v>
      </c>
      <c r="H48" s="24">
        <v>3747</v>
      </c>
      <c r="I48" s="24">
        <v>3747</v>
      </c>
    </row>
    <row r="49" spans="1:9" x14ac:dyDescent="0.25">
      <c r="A49" t="s">
        <v>469</v>
      </c>
      <c r="B49" s="24" t="b">
        <f t="shared" si="0"/>
        <v>1</v>
      </c>
      <c r="C49" s="121" t="s">
        <v>469</v>
      </c>
      <c r="D49" s="24">
        <v>448</v>
      </c>
      <c r="E49" s="24">
        <v>448</v>
      </c>
      <c r="F49" s="24">
        <v>448</v>
      </c>
      <c r="G49" s="24">
        <v>448</v>
      </c>
      <c r="H49" s="24">
        <v>448</v>
      </c>
      <c r="I49" s="24">
        <v>448</v>
      </c>
    </row>
    <row r="50" spans="1:9" x14ac:dyDescent="0.25">
      <c r="A50" t="s">
        <v>431</v>
      </c>
      <c r="B50" s="24" t="b">
        <f t="shared" si="0"/>
        <v>1</v>
      </c>
      <c r="C50" s="121" t="s">
        <v>431</v>
      </c>
      <c r="D50" s="24">
        <v>104</v>
      </c>
      <c r="E50" s="24">
        <v>104</v>
      </c>
      <c r="F50" s="24">
        <v>104</v>
      </c>
      <c r="G50" s="24">
        <v>104</v>
      </c>
      <c r="H50" s="24">
        <v>104</v>
      </c>
      <c r="I50" s="24">
        <v>104</v>
      </c>
    </row>
    <row r="51" spans="1:9" x14ac:dyDescent="0.25">
      <c r="A51" t="s">
        <v>153</v>
      </c>
      <c r="B51" s="24" t="b">
        <f t="shared" si="0"/>
        <v>1</v>
      </c>
      <c r="C51" s="121" t="s">
        <v>153</v>
      </c>
      <c r="D51" s="24">
        <v>3884</v>
      </c>
      <c r="E51" s="24">
        <v>3884</v>
      </c>
      <c r="F51" s="24">
        <v>3884</v>
      </c>
      <c r="G51" s="24">
        <v>3884</v>
      </c>
      <c r="H51" s="24">
        <v>3884</v>
      </c>
      <c r="I51" s="24">
        <v>3884</v>
      </c>
    </row>
    <row r="52" spans="1:9" x14ac:dyDescent="0.25">
      <c r="A52" t="s">
        <v>156</v>
      </c>
      <c r="B52" s="24" t="b">
        <f t="shared" si="0"/>
        <v>1</v>
      </c>
      <c r="C52" s="121" t="s">
        <v>156</v>
      </c>
      <c r="D52" s="24">
        <v>4172</v>
      </c>
      <c r="E52" s="24">
        <v>4172</v>
      </c>
      <c r="F52" s="24">
        <v>4172</v>
      </c>
      <c r="G52" s="24">
        <v>4172</v>
      </c>
      <c r="H52" s="24">
        <v>4172</v>
      </c>
      <c r="I52" s="24">
        <v>4172</v>
      </c>
    </row>
    <row r="53" spans="1:9" x14ac:dyDescent="0.25">
      <c r="A53" t="s">
        <v>159</v>
      </c>
      <c r="B53" s="24" t="b">
        <f t="shared" si="0"/>
        <v>1</v>
      </c>
      <c r="C53" s="121" t="s">
        <v>159</v>
      </c>
      <c r="D53" s="24">
        <v>4459</v>
      </c>
      <c r="E53" s="24">
        <v>4459</v>
      </c>
      <c r="F53" s="24">
        <v>4459</v>
      </c>
      <c r="G53" s="24">
        <v>4459</v>
      </c>
      <c r="H53" s="24">
        <v>4459</v>
      </c>
      <c r="I53" s="24">
        <v>4459</v>
      </c>
    </row>
    <row r="54" spans="1:9" x14ac:dyDescent="0.25">
      <c r="A54" t="s">
        <v>162</v>
      </c>
      <c r="B54" s="24" t="b">
        <f t="shared" si="0"/>
        <v>1</v>
      </c>
      <c r="C54" s="121" t="s">
        <v>162</v>
      </c>
      <c r="D54" s="24">
        <v>4745</v>
      </c>
      <c r="E54" s="24">
        <v>4745</v>
      </c>
      <c r="F54" s="24">
        <v>4745</v>
      </c>
      <c r="G54" s="24">
        <v>4745</v>
      </c>
      <c r="H54" s="24">
        <v>4745</v>
      </c>
      <c r="I54" s="24">
        <v>4745</v>
      </c>
    </row>
    <row r="55" spans="1:9" x14ac:dyDescent="0.25">
      <c r="A55" t="s">
        <v>165</v>
      </c>
      <c r="B55" s="24" t="b">
        <f t="shared" si="0"/>
        <v>1</v>
      </c>
      <c r="C55" s="121" t="s">
        <v>165</v>
      </c>
      <c r="D55" s="24">
        <v>3727</v>
      </c>
      <c r="E55" s="24">
        <v>3727</v>
      </c>
      <c r="F55" s="24">
        <v>3727</v>
      </c>
      <c r="G55" s="24">
        <v>3727</v>
      </c>
      <c r="H55" s="24">
        <v>3727</v>
      </c>
      <c r="I55" s="24">
        <v>3727</v>
      </c>
    </row>
    <row r="56" spans="1:9" x14ac:dyDescent="0.25">
      <c r="A56" t="s">
        <v>168</v>
      </c>
      <c r="B56" s="24" t="b">
        <f t="shared" si="0"/>
        <v>1</v>
      </c>
      <c r="C56" s="121" t="s">
        <v>168</v>
      </c>
      <c r="D56" s="24">
        <v>5036</v>
      </c>
      <c r="E56" s="24">
        <v>5036</v>
      </c>
      <c r="F56" s="24">
        <v>5036</v>
      </c>
      <c r="G56" s="24">
        <v>5036</v>
      </c>
      <c r="H56" s="24">
        <v>5036</v>
      </c>
      <c r="I56" s="24">
        <v>5036</v>
      </c>
    </row>
    <row r="57" spans="1:9" x14ac:dyDescent="0.25">
      <c r="A57" t="s">
        <v>171</v>
      </c>
      <c r="B57" s="24" t="b">
        <f t="shared" si="0"/>
        <v>1</v>
      </c>
      <c r="C57" s="121" t="s">
        <v>171</v>
      </c>
      <c r="D57" s="24">
        <v>5323</v>
      </c>
      <c r="E57" s="24">
        <v>5323</v>
      </c>
      <c r="F57" s="24">
        <v>5323</v>
      </c>
      <c r="G57" s="24">
        <v>5323</v>
      </c>
      <c r="H57" s="24">
        <v>5323</v>
      </c>
      <c r="I57" s="24">
        <v>5323</v>
      </c>
    </row>
    <row r="58" spans="1:9" x14ac:dyDescent="0.25">
      <c r="A58" t="s">
        <v>174</v>
      </c>
      <c r="B58" s="24" t="b">
        <f t="shared" si="0"/>
        <v>1</v>
      </c>
      <c r="C58" s="121" t="s">
        <v>174</v>
      </c>
      <c r="D58" s="24">
        <v>5611</v>
      </c>
      <c r="E58" s="24">
        <v>5611</v>
      </c>
      <c r="F58" s="24">
        <v>5611</v>
      </c>
      <c r="G58" s="24">
        <v>5611</v>
      </c>
      <c r="H58" s="24">
        <v>5611</v>
      </c>
      <c r="I58" s="24">
        <v>5611</v>
      </c>
    </row>
    <row r="59" spans="1:9" x14ac:dyDescent="0.25">
      <c r="A59" t="s">
        <v>177</v>
      </c>
      <c r="B59" s="24" t="b">
        <f t="shared" si="0"/>
        <v>1</v>
      </c>
      <c r="C59" s="121" t="s">
        <v>177</v>
      </c>
      <c r="D59" s="24">
        <v>5897</v>
      </c>
      <c r="E59" s="24">
        <v>5897</v>
      </c>
      <c r="F59" s="24">
        <v>5897</v>
      </c>
      <c r="G59" s="24">
        <v>5897</v>
      </c>
      <c r="H59" s="24">
        <v>5897</v>
      </c>
      <c r="I59" s="24">
        <v>5897</v>
      </c>
    </row>
    <row r="60" spans="1:9" x14ac:dyDescent="0.25">
      <c r="A60" t="s">
        <v>472</v>
      </c>
      <c r="B60" s="24" t="b">
        <f t="shared" si="0"/>
        <v>1</v>
      </c>
      <c r="C60" s="121" t="s">
        <v>472</v>
      </c>
      <c r="D60" s="24">
        <v>366</v>
      </c>
      <c r="E60" s="24">
        <v>366</v>
      </c>
      <c r="F60" s="24">
        <v>366</v>
      </c>
      <c r="G60" s="24">
        <v>366</v>
      </c>
      <c r="H60" s="24">
        <v>366</v>
      </c>
      <c r="I60" s="24">
        <v>366</v>
      </c>
    </row>
    <row r="61" spans="1:9" x14ac:dyDescent="0.25">
      <c r="A61" t="s">
        <v>475</v>
      </c>
      <c r="B61" s="24" t="b">
        <f t="shared" si="0"/>
        <v>1</v>
      </c>
      <c r="C61" s="121" t="s">
        <v>475</v>
      </c>
      <c r="D61" s="24">
        <v>418</v>
      </c>
      <c r="E61" s="24">
        <v>418</v>
      </c>
      <c r="F61" s="24">
        <v>418</v>
      </c>
      <c r="G61" s="24">
        <v>418</v>
      </c>
      <c r="H61" s="24">
        <v>418</v>
      </c>
      <c r="I61" s="24">
        <v>418</v>
      </c>
    </row>
    <row r="62" spans="1:9" x14ac:dyDescent="0.25">
      <c r="A62" t="s">
        <v>478</v>
      </c>
      <c r="B62" s="24" t="b">
        <f t="shared" si="0"/>
        <v>1</v>
      </c>
      <c r="C62" s="121" t="s">
        <v>478</v>
      </c>
      <c r="D62" s="24">
        <v>470</v>
      </c>
      <c r="E62" s="24">
        <v>470</v>
      </c>
      <c r="F62" s="24">
        <v>470</v>
      </c>
      <c r="G62" s="24">
        <v>470</v>
      </c>
      <c r="H62" s="24">
        <v>470</v>
      </c>
      <c r="I62" s="24">
        <v>470</v>
      </c>
    </row>
    <row r="63" spans="1:9" x14ac:dyDescent="0.25">
      <c r="A63" t="s">
        <v>481</v>
      </c>
      <c r="B63" s="24" t="b">
        <f t="shared" si="0"/>
        <v>1</v>
      </c>
      <c r="C63" s="121" t="s">
        <v>481</v>
      </c>
      <c r="D63" s="24">
        <v>464</v>
      </c>
      <c r="E63" s="24">
        <v>464</v>
      </c>
      <c r="F63" s="24">
        <v>464</v>
      </c>
      <c r="G63" s="24">
        <v>464</v>
      </c>
      <c r="H63" s="24">
        <v>464</v>
      </c>
      <c r="I63" s="24">
        <v>464</v>
      </c>
    </row>
    <row r="64" spans="1:9" x14ac:dyDescent="0.25">
      <c r="A64" t="s">
        <v>484</v>
      </c>
      <c r="B64" s="24" t="b">
        <f t="shared" si="0"/>
        <v>1</v>
      </c>
      <c r="C64" s="121" t="s">
        <v>484</v>
      </c>
      <c r="D64" s="24">
        <v>522</v>
      </c>
      <c r="E64" s="24">
        <v>522</v>
      </c>
      <c r="F64" s="24">
        <v>522</v>
      </c>
      <c r="G64" s="24">
        <v>522</v>
      </c>
      <c r="H64" s="24">
        <v>522</v>
      </c>
      <c r="I64" s="24">
        <v>522</v>
      </c>
    </row>
    <row r="65" spans="1:9" x14ac:dyDescent="0.25">
      <c r="A65" t="s">
        <v>487</v>
      </c>
      <c r="B65" s="24" t="b">
        <f t="shared" si="0"/>
        <v>1</v>
      </c>
      <c r="C65" s="121" t="s">
        <v>487</v>
      </c>
      <c r="D65" s="24">
        <v>515</v>
      </c>
      <c r="E65" s="24">
        <v>515</v>
      </c>
      <c r="F65" s="24">
        <v>515</v>
      </c>
      <c r="G65" s="24">
        <v>515</v>
      </c>
      <c r="H65" s="24">
        <v>515</v>
      </c>
      <c r="I65" s="24">
        <v>515</v>
      </c>
    </row>
    <row r="66" spans="1:9" x14ac:dyDescent="0.25">
      <c r="A66" t="s">
        <v>490</v>
      </c>
      <c r="B66" s="24" t="b">
        <f t="shared" si="0"/>
        <v>1</v>
      </c>
      <c r="C66" s="121" t="s">
        <v>490</v>
      </c>
      <c r="D66" s="24">
        <v>551</v>
      </c>
      <c r="E66" s="24">
        <v>551</v>
      </c>
      <c r="F66" s="24">
        <v>551</v>
      </c>
      <c r="G66" s="24">
        <v>551</v>
      </c>
      <c r="H66" s="24">
        <v>551</v>
      </c>
      <c r="I66" s="24">
        <v>551</v>
      </c>
    </row>
    <row r="67" spans="1:9" x14ac:dyDescent="0.25">
      <c r="A67" t="s">
        <v>493</v>
      </c>
      <c r="B67" s="24" t="b">
        <f t="shared" si="0"/>
        <v>1</v>
      </c>
      <c r="C67" s="121" t="s">
        <v>493</v>
      </c>
      <c r="D67" s="24">
        <v>571</v>
      </c>
      <c r="E67" s="24">
        <v>571</v>
      </c>
      <c r="F67" s="24">
        <v>571</v>
      </c>
      <c r="G67" s="24">
        <v>571</v>
      </c>
      <c r="H67" s="24">
        <v>571</v>
      </c>
      <c r="I67" s="24">
        <v>571</v>
      </c>
    </row>
    <row r="68" spans="1:9" x14ac:dyDescent="0.25">
      <c r="A68" t="s">
        <v>496</v>
      </c>
      <c r="B68" s="24" t="b">
        <f t="shared" si="0"/>
        <v>1</v>
      </c>
      <c r="C68" s="121" t="s">
        <v>496</v>
      </c>
      <c r="D68" s="24">
        <v>1194</v>
      </c>
      <c r="E68" s="24">
        <v>1194</v>
      </c>
      <c r="F68" s="24">
        <v>1194</v>
      </c>
      <c r="G68" s="24">
        <v>1194</v>
      </c>
      <c r="H68" s="24">
        <v>1194</v>
      </c>
      <c r="I68" s="24">
        <v>1194</v>
      </c>
    </row>
    <row r="69" spans="1:9" x14ac:dyDescent="0.25">
      <c r="A69" t="s">
        <v>499</v>
      </c>
      <c r="B69" s="24" t="b">
        <f t="shared" si="0"/>
        <v>1</v>
      </c>
      <c r="C69" s="121" t="s">
        <v>499</v>
      </c>
      <c r="D69" s="24">
        <v>1287</v>
      </c>
      <c r="E69" s="24">
        <v>1287</v>
      </c>
      <c r="F69" s="24">
        <v>1287</v>
      </c>
      <c r="G69" s="24">
        <v>1287</v>
      </c>
      <c r="H69" s="24">
        <v>1287</v>
      </c>
      <c r="I69" s="24">
        <v>1287</v>
      </c>
    </row>
    <row r="70" spans="1:9" x14ac:dyDescent="0.25">
      <c r="A70" t="s">
        <v>502</v>
      </c>
      <c r="B70" s="24" t="b">
        <f t="shared" ref="B70:B133" si="1">A70=C70</f>
        <v>1</v>
      </c>
      <c r="C70" s="121" t="s">
        <v>502</v>
      </c>
      <c r="D70" s="24">
        <v>562</v>
      </c>
      <c r="E70" s="24">
        <v>562</v>
      </c>
      <c r="F70" s="24">
        <v>562</v>
      </c>
      <c r="G70" s="24">
        <v>562</v>
      </c>
      <c r="H70" s="24">
        <v>562</v>
      </c>
      <c r="I70" s="24">
        <v>562</v>
      </c>
    </row>
    <row r="71" spans="1:9" x14ac:dyDescent="0.25">
      <c r="A71" t="s">
        <v>505</v>
      </c>
      <c r="B71" s="24" t="b">
        <f t="shared" si="1"/>
        <v>1</v>
      </c>
      <c r="C71" s="121" t="s">
        <v>505</v>
      </c>
      <c r="D71" s="24">
        <v>651</v>
      </c>
      <c r="E71" s="24">
        <v>651</v>
      </c>
      <c r="F71" s="24">
        <v>651</v>
      </c>
      <c r="G71" s="24">
        <v>651</v>
      </c>
      <c r="H71" s="24">
        <v>651</v>
      </c>
      <c r="I71" s="24">
        <v>651</v>
      </c>
    </row>
    <row r="72" spans="1:9" x14ac:dyDescent="0.25">
      <c r="A72" t="s">
        <v>508</v>
      </c>
      <c r="B72" s="24" t="b">
        <f t="shared" si="1"/>
        <v>1</v>
      </c>
      <c r="C72" s="121" t="s">
        <v>508</v>
      </c>
      <c r="D72" s="24">
        <v>642</v>
      </c>
      <c r="E72" s="24">
        <v>642</v>
      </c>
      <c r="F72" s="24">
        <v>642</v>
      </c>
      <c r="G72" s="24">
        <v>642</v>
      </c>
      <c r="H72" s="24">
        <v>642</v>
      </c>
      <c r="I72" s="24">
        <v>642</v>
      </c>
    </row>
    <row r="73" spans="1:9" x14ac:dyDescent="0.25">
      <c r="A73" t="s">
        <v>511</v>
      </c>
      <c r="B73" s="24" t="b">
        <f t="shared" si="1"/>
        <v>1</v>
      </c>
      <c r="C73" s="121" t="s">
        <v>511</v>
      </c>
      <c r="D73" s="24">
        <v>704</v>
      </c>
      <c r="E73" s="24">
        <v>704</v>
      </c>
      <c r="F73" s="24">
        <v>704</v>
      </c>
      <c r="G73" s="24">
        <v>704</v>
      </c>
      <c r="H73" s="24">
        <v>704</v>
      </c>
      <c r="I73" s="24">
        <v>704</v>
      </c>
    </row>
    <row r="74" spans="1:9" x14ac:dyDescent="0.25">
      <c r="A74" t="s">
        <v>514</v>
      </c>
      <c r="B74" s="24" t="b">
        <f t="shared" si="1"/>
        <v>1</v>
      </c>
      <c r="C74" s="121" t="s">
        <v>514</v>
      </c>
      <c r="D74" s="24">
        <v>693</v>
      </c>
      <c r="E74" s="24">
        <v>693</v>
      </c>
      <c r="F74" s="24">
        <v>693</v>
      </c>
      <c r="G74" s="24">
        <v>693</v>
      </c>
      <c r="H74" s="24">
        <v>693</v>
      </c>
      <c r="I74" s="24">
        <v>693</v>
      </c>
    </row>
    <row r="75" spans="1:9" x14ac:dyDescent="0.25">
      <c r="A75" t="s">
        <v>517</v>
      </c>
      <c r="B75" s="24" t="b">
        <f t="shared" si="1"/>
        <v>1</v>
      </c>
      <c r="C75" s="121" t="s">
        <v>517</v>
      </c>
      <c r="D75" s="24">
        <v>755</v>
      </c>
      <c r="E75" s="24">
        <v>755</v>
      </c>
      <c r="F75" s="24">
        <v>755</v>
      </c>
      <c r="G75" s="24">
        <v>755</v>
      </c>
      <c r="H75" s="24">
        <v>755</v>
      </c>
      <c r="I75" s="24">
        <v>755</v>
      </c>
    </row>
    <row r="76" spans="1:9" x14ac:dyDescent="0.25">
      <c r="A76" t="s">
        <v>520</v>
      </c>
      <c r="B76" s="24" t="b">
        <f t="shared" si="1"/>
        <v>1</v>
      </c>
      <c r="C76" s="121" t="s">
        <v>520</v>
      </c>
      <c r="D76" s="24">
        <v>744</v>
      </c>
      <c r="E76" s="24">
        <v>744</v>
      </c>
      <c r="F76" s="24">
        <v>744</v>
      </c>
      <c r="G76" s="24">
        <v>744</v>
      </c>
      <c r="H76" s="24">
        <v>744</v>
      </c>
      <c r="I76" s="24">
        <v>744</v>
      </c>
    </row>
    <row r="77" spans="1:9" x14ac:dyDescent="0.25">
      <c r="A77" t="s">
        <v>523</v>
      </c>
      <c r="B77" s="24" t="b">
        <f t="shared" si="1"/>
        <v>1</v>
      </c>
      <c r="C77" s="121" t="s">
        <v>523</v>
      </c>
      <c r="D77" s="24">
        <v>788</v>
      </c>
      <c r="E77" s="24">
        <v>788</v>
      </c>
      <c r="F77" s="24">
        <v>788</v>
      </c>
      <c r="G77" s="24">
        <v>788</v>
      </c>
      <c r="H77" s="24">
        <v>788</v>
      </c>
      <c r="I77" s="24">
        <v>788</v>
      </c>
    </row>
    <row r="78" spans="1:9" x14ac:dyDescent="0.25">
      <c r="A78" t="s">
        <v>526</v>
      </c>
      <c r="B78" s="24" t="b">
        <f t="shared" si="1"/>
        <v>1</v>
      </c>
      <c r="C78" s="121" t="s">
        <v>526</v>
      </c>
      <c r="D78" s="24">
        <v>1636</v>
      </c>
      <c r="E78" s="24">
        <v>1636</v>
      </c>
      <c r="F78" s="24">
        <v>1636</v>
      </c>
      <c r="G78" s="24">
        <v>1636</v>
      </c>
      <c r="H78" s="24">
        <v>1636</v>
      </c>
      <c r="I78" s="24">
        <v>1636</v>
      </c>
    </row>
    <row r="79" spans="1:9" x14ac:dyDescent="0.25">
      <c r="A79" t="s">
        <v>529</v>
      </c>
      <c r="B79" s="24" t="b">
        <f t="shared" si="1"/>
        <v>1</v>
      </c>
      <c r="C79" s="121" t="s">
        <v>529</v>
      </c>
      <c r="D79" s="24">
        <v>1754</v>
      </c>
      <c r="E79" s="24">
        <v>1754</v>
      </c>
      <c r="F79" s="24">
        <v>1754</v>
      </c>
      <c r="G79" s="24">
        <v>1754</v>
      </c>
      <c r="H79" s="24">
        <v>1754</v>
      </c>
      <c r="I79" s="24">
        <v>1754</v>
      </c>
    </row>
    <row r="80" spans="1:9" x14ac:dyDescent="0.25">
      <c r="A80" t="s">
        <v>532</v>
      </c>
      <c r="B80" s="24" t="b">
        <f t="shared" si="1"/>
        <v>1</v>
      </c>
      <c r="C80" s="121" t="s">
        <v>532</v>
      </c>
      <c r="D80" s="24">
        <v>795</v>
      </c>
      <c r="E80" s="24">
        <v>795</v>
      </c>
      <c r="F80" s="24">
        <v>795</v>
      </c>
      <c r="G80" s="24">
        <v>795</v>
      </c>
      <c r="H80" s="24">
        <v>795</v>
      </c>
      <c r="I80" s="24">
        <v>795</v>
      </c>
    </row>
    <row r="81" spans="1:9" x14ac:dyDescent="0.25">
      <c r="A81" t="s">
        <v>535</v>
      </c>
      <c r="B81" s="24" t="b">
        <f t="shared" si="1"/>
        <v>1</v>
      </c>
      <c r="C81" s="121" t="s">
        <v>535</v>
      </c>
      <c r="D81" s="24">
        <v>861</v>
      </c>
      <c r="E81" s="24">
        <v>861</v>
      </c>
      <c r="F81" s="24">
        <v>861</v>
      </c>
      <c r="G81" s="24">
        <v>861</v>
      </c>
      <c r="H81" s="24">
        <v>861</v>
      </c>
      <c r="I81" s="24">
        <v>861</v>
      </c>
    </row>
    <row r="82" spans="1:9" x14ac:dyDescent="0.25">
      <c r="A82" t="s">
        <v>538</v>
      </c>
      <c r="B82" s="24" t="b">
        <f t="shared" si="1"/>
        <v>1</v>
      </c>
      <c r="C82" s="121" t="s">
        <v>538</v>
      </c>
      <c r="D82" s="24">
        <v>848</v>
      </c>
      <c r="E82" s="24">
        <v>848</v>
      </c>
      <c r="F82" s="24">
        <v>848</v>
      </c>
      <c r="G82" s="24">
        <v>848</v>
      </c>
      <c r="H82" s="24">
        <v>848</v>
      </c>
      <c r="I82" s="24">
        <v>848</v>
      </c>
    </row>
    <row r="83" spans="1:9" x14ac:dyDescent="0.25">
      <c r="A83" t="s">
        <v>541</v>
      </c>
      <c r="B83" s="24" t="b">
        <f t="shared" si="1"/>
        <v>1</v>
      </c>
      <c r="C83" s="121" t="s">
        <v>541</v>
      </c>
      <c r="D83" s="24">
        <v>914</v>
      </c>
      <c r="E83" s="24">
        <v>914</v>
      </c>
      <c r="F83" s="24">
        <v>914</v>
      </c>
      <c r="G83" s="24">
        <v>914</v>
      </c>
      <c r="H83" s="24">
        <v>914</v>
      </c>
      <c r="I83" s="24">
        <v>914</v>
      </c>
    </row>
    <row r="84" spans="1:9" x14ac:dyDescent="0.25">
      <c r="A84" t="s">
        <v>544</v>
      </c>
      <c r="B84" s="24" t="b">
        <f t="shared" si="1"/>
        <v>1</v>
      </c>
      <c r="C84" s="121" t="s">
        <v>544</v>
      </c>
      <c r="D84" s="24">
        <v>885</v>
      </c>
      <c r="E84" s="24">
        <v>885</v>
      </c>
      <c r="F84" s="24">
        <v>885</v>
      </c>
      <c r="G84" s="24">
        <v>885</v>
      </c>
      <c r="H84" s="24">
        <v>885</v>
      </c>
      <c r="I84" s="24">
        <v>885</v>
      </c>
    </row>
    <row r="85" spans="1:9" x14ac:dyDescent="0.25">
      <c r="A85" t="s">
        <v>547</v>
      </c>
      <c r="B85" s="24" t="b">
        <f t="shared" si="1"/>
        <v>1</v>
      </c>
      <c r="C85" s="121" t="s">
        <v>547</v>
      </c>
      <c r="D85" s="24">
        <v>966</v>
      </c>
      <c r="E85" s="24">
        <v>966</v>
      </c>
      <c r="F85" s="24">
        <v>966</v>
      </c>
      <c r="G85" s="24">
        <v>966</v>
      </c>
      <c r="H85" s="24">
        <v>966</v>
      </c>
      <c r="I85" s="24">
        <v>966</v>
      </c>
    </row>
    <row r="86" spans="1:9" x14ac:dyDescent="0.25">
      <c r="A86" t="s">
        <v>550</v>
      </c>
      <c r="B86" s="24" t="b">
        <f t="shared" si="1"/>
        <v>1</v>
      </c>
      <c r="C86" s="121" t="s">
        <v>550</v>
      </c>
      <c r="D86" s="24">
        <v>950</v>
      </c>
      <c r="E86" s="24">
        <v>950</v>
      </c>
      <c r="F86" s="24">
        <v>950</v>
      </c>
      <c r="G86" s="24">
        <v>950</v>
      </c>
      <c r="H86" s="24">
        <v>950</v>
      </c>
      <c r="I86" s="24">
        <v>950</v>
      </c>
    </row>
    <row r="87" spans="1:9" x14ac:dyDescent="0.25">
      <c r="A87" t="s">
        <v>553</v>
      </c>
      <c r="B87" s="24" t="b">
        <f t="shared" si="1"/>
        <v>1</v>
      </c>
      <c r="C87" s="121" t="s">
        <v>553</v>
      </c>
      <c r="D87" s="24">
        <v>1008</v>
      </c>
      <c r="E87" s="24">
        <v>1008</v>
      </c>
      <c r="F87" s="24">
        <v>1008</v>
      </c>
      <c r="G87" s="24">
        <v>1008</v>
      </c>
      <c r="H87" s="24">
        <v>1008</v>
      </c>
      <c r="I87" s="24">
        <v>1008</v>
      </c>
    </row>
    <row r="88" spans="1:9" x14ac:dyDescent="0.25">
      <c r="A88" t="s">
        <v>556</v>
      </c>
      <c r="B88" s="24" t="b">
        <f t="shared" si="1"/>
        <v>1</v>
      </c>
      <c r="C88" s="121" t="s">
        <v>556</v>
      </c>
      <c r="D88" s="24">
        <v>1002</v>
      </c>
      <c r="E88" s="24">
        <v>1002</v>
      </c>
      <c r="F88" s="24">
        <v>1002</v>
      </c>
      <c r="G88" s="24">
        <v>1002</v>
      </c>
      <c r="H88" s="24">
        <v>1002</v>
      </c>
      <c r="I88" s="24">
        <v>1002</v>
      </c>
    </row>
    <row r="89" spans="1:9" x14ac:dyDescent="0.25">
      <c r="A89" t="s">
        <v>559</v>
      </c>
      <c r="B89" s="24" t="b">
        <f t="shared" si="1"/>
        <v>1</v>
      </c>
      <c r="C89" s="121" t="s">
        <v>559</v>
      </c>
      <c r="D89" s="24">
        <v>1291</v>
      </c>
      <c r="E89" s="24">
        <v>1291</v>
      </c>
      <c r="F89" s="24">
        <v>1291</v>
      </c>
      <c r="G89" s="24">
        <v>1291</v>
      </c>
      <c r="H89" s="24">
        <v>1291</v>
      </c>
      <c r="I89" s="24">
        <v>1291</v>
      </c>
    </row>
    <row r="90" spans="1:9" x14ac:dyDescent="0.25">
      <c r="A90" t="s">
        <v>562</v>
      </c>
      <c r="B90" s="24" t="b">
        <f t="shared" si="1"/>
        <v>1</v>
      </c>
      <c r="C90" s="121" t="s">
        <v>562</v>
      </c>
      <c r="D90" s="24">
        <v>134</v>
      </c>
      <c r="E90" s="24">
        <v>134</v>
      </c>
      <c r="F90" s="24">
        <v>134</v>
      </c>
      <c r="G90" s="24">
        <v>134</v>
      </c>
      <c r="H90" s="24">
        <v>134</v>
      </c>
      <c r="I90" s="24">
        <v>134</v>
      </c>
    </row>
    <row r="91" spans="1:9" x14ac:dyDescent="0.25">
      <c r="A91" t="s">
        <v>565</v>
      </c>
      <c r="B91" s="24" t="b">
        <f t="shared" si="1"/>
        <v>1</v>
      </c>
      <c r="C91" s="121" t="s">
        <v>565</v>
      </c>
      <c r="D91" s="24">
        <v>167</v>
      </c>
      <c r="E91" s="24">
        <v>167</v>
      </c>
      <c r="F91" s="24">
        <v>167</v>
      </c>
      <c r="G91" s="24">
        <v>167</v>
      </c>
      <c r="H91" s="24">
        <v>167</v>
      </c>
      <c r="I91" s="24">
        <v>167</v>
      </c>
    </row>
    <row r="92" spans="1:9" x14ac:dyDescent="0.25">
      <c r="A92" t="s">
        <v>568</v>
      </c>
      <c r="B92" s="24" t="b">
        <f t="shared" si="1"/>
        <v>1</v>
      </c>
      <c r="C92" s="121" t="s">
        <v>568</v>
      </c>
      <c r="D92" s="24">
        <v>372</v>
      </c>
      <c r="E92" s="24">
        <v>372</v>
      </c>
      <c r="F92" s="24">
        <v>372</v>
      </c>
      <c r="G92" s="24">
        <v>372</v>
      </c>
      <c r="H92" s="24">
        <v>372</v>
      </c>
      <c r="I92" s="24">
        <v>372</v>
      </c>
    </row>
    <row r="93" spans="1:9" x14ac:dyDescent="0.25">
      <c r="A93" t="s">
        <v>571</v>
      </c>
      <c r="B93" s="24" t="b">
        <f t="shared" si="1"/>
        <v>1</v>
      </c>
      <c r="C93" s="121" t="s">
        <v>571</v>
      </c>
      <c r="D93" s="24">
        <v>393</v>
      </c>
      <c r="E93" s="24">
        <v>393</v>
      </c>
      <c r="F93" s="24">
        <v>393</v>
      </c>
      <c r="G93" s="24">
        <v>393</v>
      </c>
      <c r="H93" s="24">
        <v>393</v>
      </c>
      <c r="I93" s="24">
        <v>393</v>
      </c>
    </row>
    <row r="94" spans="1:9" x14ac:dyDescent="0.25">
      <c r="A94" t="s">
        <v>270</v>
      </c>
      <c r="B94" s="24" t="b">
        <f t="shared" si="1"/>
        <v>1</v>
      </c>
      <c r="C94" s="121" t="s">
        <v>270</v>
      </c>
      <c r="D94" s="24">
        <v>4194</v>
      </c>
      <c r="E94" s="24">
        <v>4194</v>
      </c>
      <c r="F94" s="24">
        <v>4194</v>
      </c>
      <c r="G94" s="24">
        <v>3378</v>
      </c>
      <c r="H94" s="24">
        <v>3378</v>
      </c>
      <c r="I94" s="24">
        <v>3378</v>
      </c>
    </row>
    <row r="95" spans="1:9" x14ac:dyDescent="0.25">
      <c r="A95" t="s">
        <v>273</v>
      </c>
      <c r="B95" s="24" t="b">
        <f t="shared" si="1"/>
        <v>1</v>
      </c>
      <c r="C95" s="121" t="s">
        <v>273</v>
      </c>
      <c r="D95" s="24">
        <v>4194</v>
      </c>
      <c r="E95" s="24">
        <v>4194</v>
      </c>
      <c r="F95" s="24">
        <v>4194</v>
      </c>
      <c r="G95" s="24">
        <v>3378</v>
      </c>
      <c r="H95" s="24">
        <v>3378</v>
      </c>
      <c r="I95" s="24">
        <v>3378</v>
      </c>
    </row>
    <row r="96" spans="1:9" x14ac:dyDescent="0.25">
      <c r="A96" t="s">
        <v>276</v>
      </c>
      <c r="B96" s="24" t="b">
        <f t="shared" si="1"/>
        <v>1</v>
      </c>
      <c r="C96" s="121" t="s">
        <v>276</v>
      </c>
      <c r="D96" s="24">
        <v>4618</v>
      </c>
      <c r="E96" s="24">
        <v>4618</v>
      </c>
      <c r="F96" s="24">
        <v>4618</v>
      </c>
      <c r="G96" s="24">
        <v>3449</v>
      </c>
      <c r="H96" s="24">
        <v>3449</v>
      </c>
      <c r="I96" s="24">
        <v>3449</v>
      </c>
    </row>
    <row r="97" spans="1:9" x14ac:dyDescent="0.25">
      <c r="A97" t="s">
        <v>279</v>
      </c>
      <c r="B97" s="24" t="b">
        <f t="shared" si="1"/>
        <v>1</v>
      </c>
      <c r="C97" s="121" t="s">
        <v>279</v>
      </c>
      <c r="D97" s="24">
        <v>1997</v>
      </c>
      <c r="E97" s="24">
        <v>1997</v>
      </c>
      <c r="F97" s="24">
        <v>1997</v>
      </c>
      <c r="G97" s="24">
        <v>1828</v>
      </c>
      <c r="H97" s="24">
        <v>1828</v>
      </c>
      <c r="I97" s="24">
        <v>1828</v>
      </c>
    </row>
    <row r="98" spans="1:9" x14ac:dyDescent="0.25">
      <c r="A98" t="s">
        <v>282</v>
      </c>
      <c r="B98" s="24" t="b">
        <f t="shared" si="1"/>
        <v>1</v>
      </c>
      <c r="C98" s="121" t="s">
        <v>282</v>
      </c>
      <c r="D98" s="24">
        <v>1997</v>
      </c>
      <c r="E98" s="24">
        <v>1997</v>
      </c>
      <c r="F98" s="24">
        <v>1997</v>
      </c>
      <c r="G98" s="24">
        <v>1828</v>
      </c>
      <c r="H98" s="24">
        <v>1828</v>
      </c>
      <c r="I98" s="24">
        <v>1828</v>
      </c>
    </row>
    <row r="99" spans="1:9" x14ac:dyDescent="0.25">
      <c r="A99" t="s">
        <v>285</v>
      </c>
      <c r="B99" s="24" t="b">
        <f t="shared" si="1"/>
        <v>1</v>
      </c>
      <c r="C99" s="121" t="s">
        <v>285</v>
      </c>
      <c r="D99" s="24">
        <v>2112</v>
      </c>
      <c r="E99" s="24">
        <v>2112</v>
      </c>
      <c r="F99" s="24">
        <v>2112</v>
      </c>
      <c r="G99" s="24">
        <v>1930</v>
      </c>
      <c r="H99" s="24">
        <v>1930</v>
      </c>
      <c r="I99" s="24">
        <v>1930</v>
      </c>
    </row>
    <row r="100" spans="1:9" x14ac:dyDescent="0.25">
      <c r="A100" t="s">
        <v>288</v>
      </c>
      <c r="B100" s="24" t="b">
        <f t="shared" si="1"/>
        <v>1</v>
      </c>
      <c r="C100" s="121" t="s">
        <v>288</v>
      </c>
      <c r="D100" s="24">
        <v>2112</v>
      </c>
      <c r="E100" s="24">
        <v>2112</v>
      </c>
      <c r="F100" s="24">
        <v>2112</v>
      </c>
      <c r="G100" s="24">
        <v>1930</v>
      </c>
      <c r="H100" s="24">
        <v>1930</v>
      </c>
      <c r="I100" s="24">
        <v>1930</v>
      </c>
    </row>
    <row r="101" spans="1:9" x14ac:dyDescent="0.25">
      <c r="A101" t="s">
        <v>291</v>
      </c>
      <c r="B101" s="24" t="b">
        <f t="shared" si="1"/>
        <v>1</v>
      </c>
      <c r="C101" s="121" t="s">
        <v>291</v>
      </c>
      <c r="D101" s="24">
        <v>2227</v>
      </c>
      <c r="E101" s="24">
        <v>2227</v>
      </c>
      <c r="F101" s="24">
        <v>2227</v>
      </c>
      <c r="G101" s="24">
        <v>2033</v>
      </c>
      <c r="H101" s="24">
        <v>2033</v>
      </c>
      <c r="I101" s="24">
        <v>2033</v>
      </c>
    </row>
    <row r="102" spans="1:9" x14ac:dyDescent="0.25">
      <c r="A102" t="s">
        <v>294</v>
      </c>
      <c r="B102" s="24" t="b">
        <f t="shared" si="1"/>
        <v>1</v>
      </c>
      <c r="C102" s="121" t="s">
        <v>294</v>
      </c>
      <c r="D102" s="24">
        <v>2227</v>
      </c>
      <c r="E102" s="24">
        <v>2227</v>
      </c>
      <c r="F102" s="24">
        <v>2227</v>
      </c>
      <c r="G102" s="24">
        <v>2033</v>
      </c>
      <c r="H102" s="24">
        <v>2033</v>
      </c>
      <c r="I102" s="24">
        <v>2033</v>
      </c>
    </row>
    <row r="103" spans="1:9" x14ac:dyDescent="0.25">
      <c r="A103" t="s">
        <v>297</v>
      </c>
      <c r="B103" s="24" t="b">
        <f t="shared" si="1"/>
        <v>1</v>
      </c>
      <c r="C103" s="121" t="s">
        <v>297</v>
      </c>
      <c r="D103" s="24">
        <v>2480</v>
      </c>
      <c r="E103" s="24">
        <v>2480</v>
      </c>
      <c r="F103" s="24">
        <v>2480</v>
      </c>
      <c r="G103" s="24">
        <v>2266</v>
      </c>
      <c r="H103" s="24">
        <v>2266</v>
      </c>
      <c r="I103" s="24">
        <v>2266</v>
      </c>
    </row>
    <row r="104" spans="1:9" x14ac:dyDescent="0.25">
      <c r="A104" t="s">
        <v>300</v>
      </c>
      <c r="B104" s="24" t="b">
        <f t="shared" si="1"/>
        <v>1</v>
      </c>
      <c r="C104" s="121" t="s">
        <v>300</v>
      </c>
      <c r="D104" s="24">
        <v>2594</v>
      </c>
      <c r="E104" s="24">
        <v>2594</v>
      </c>
      <c r="F104" s="24">
        <v>2594</v>
      </c>
      <c r="G104" s="24">
        <v>2369</v>
      </c>
      <c r="H104" s="24">
        <v>2369</v>
      </c>
      <c r="I104" s="24">
        <v>2369</v>
      </c>
    </row>
    <row r="105" spans="1:9" x14ac:dyDescent="0.25">
      <c r="A105" t="s">
        <v>303</v>
      </c>
      <c r="B105" s="24" t="b">
        <f t="shared" si="1"/>
        <v>1</v>
      </c>
      <c r="C105" s="121" t="s">
        <v>303</v>
      </c>
      <c r="D105" s="24">
        <v>2708</v>
      </c>
      <c r="E105" s="24">
        <v>2708</v>
      </c>
      <c r="F105" s="24">
        <v>2708</v>
      </c>
      <c r="G105" s="24">
        <v>2474</v>
      </c>
      <c r="H105" s="24">
        <v>2474</v>
      </c>
      <c r="I105" s="24">
        <v>2474</v>
      </c>
    </row>
    <row r="106" spans="1:9" x14ac:dyDescent="0.25">
      <c r="A106" t="s">
        <v>306</v>
      </c>
      <c r="B106" s="24" t="b">
        <f t="shared" si="1"/>
        <v>1</v>
      </c>
      <c r="C106" s="121" t="s">
        <v>306</v>
      </c>
      <c r="D106" s="24">
        <v>2823</v>
      </c>
      <c r="E106" s="24">
        <v>2823</v>
      </c>
      <c r="F106" s="24">
        <v>2823</v>
      </c>
      <c r="G106" s="24">
        <v>2578</v>
      </c>
      <c r="H106" s="24">
        <v>2578</v>
      </c>
      <c r="I106" s="24">
        <v>2578</v>
      </c>
    </row>
    <row r="107" spans="1:9" x14ac:dyDescent="0.25">
      <c r="A107" t="s">
        <v>309</v>
      </c>
      <c r="B107" s="24" t="b">
        <f t="shared" si="1"/>
        <v>1</v>
      </c>
      <c r="C107" s="121" t="s">
        <v>309</v>
      </c>
      <c r="D107" s="24">
        <v>2938</v>
      </c>
      <c r="E107" s="24">
        <v>2938</v>
      </c>
      <c r="F107" s="24">
        <v>2938</v>
      </c>
      <c r="G107" s="24">
        <v>2683</v>
      </c>
      <c r="H107" s="24">
        <v>2683</v>
      </c>
      <c r="I107" s="24">
        <v>2683</v>
      </c>
    </row>
    <row r="108" spans="1:9" x14ac:dyDescent="0.25">
      <c r="A108" t="s">
        <v>312</v>
      </c>
      <c r="B108" s="24" t="b">
        <f t="shared" si="1"/>
        <v>1</v>
      </c>
      <c r="C108" s="121" t="s">
        <v>312</v>
      </c>
      <c r="D108" s="24">
        <v>3118</v>
      </c>
      <c r="E108" s="24">
        <v>3118</v>
      </c>
      <c r="F108" s="24">
        <v>3118</v>
      </c>
      <c r="G108" s="24">
        <v>2784</v>
      </c>
      <c r="H108" s="24">
        <v>2784</v>
      </c>
      <c r="I108" s="24">
        <v>2784</v>
      </c>
    </row>
    <row r="109" spans="1:9" x14ac:dyDescent="0.25">
      <c r="A109" t="s">
        <v>315</v>
      </c>
      <c r="B109" s="24" t="b">
        <f t="shared" si="1"/>
        <v>1</v>
      </c>
      <c r="C109" s="121" t="s">
        <v>315</v>
      </c>
      <c r="D109" s="24">
        <v>3237</v>
      </c>
      <c r="E109" s="24">
        <v>3237</v>
      </c>
      <c r="F109" s="24">
        <v>3237</v>
      </c>
      <c r="G109" s="24">
        <v>2891</v>
      </c>
      <c r="H109" s="24">
        <v>2891</v>
      </c>
      <c r="I109" s="24">
        <v>2891</v>
      </c>
    </row>
    <row r="110" spans="1:9" x14ac:dyDescent="0.25">
      <c r="A110" t="s">
        <v>318</v>
      </c>
      <c r="B110" s="24" t="b">
        <f t="shared" si="1"/>
        <v>1</v>
      </c>
      <c r="C110" s="121" t="s">
        <v>318</v>
      </c>
      <c r="D110" s="24">
        <v>3426</v>
      </c>
      <c r="E110" s="24">
        <v>3426</v>
      </c>
      <c r="F110" s="24">
        <v>3426</v>
      </c>
      <c r="G110" s="24">
        <v>2995</v>
      </c>
      <c r="H110" s="24">
        <v>2995</v>
      </c>
      <c r="I110" s="24">
        <v>2995</v>
      </c>
    </row>
    <row r="111" spans="1:9" x14ac:dyDescent="0.25">
      <c r="A111" t="s">
        <v>321</v>
      </c>
      <c r="B111" s="24" t="b">
        <f t="shared" si="1"/>
        <v>1</v>
      </c>
      <c r="C111" s="121" t="s">
        <v>321</v>
      </c>
      <c r="D111" s="24">
        <v>3739</v>
      </c>
      <c r="E111" s="24">
        <v>3739</v>
      </c>
      <c r="F111" s="24">
        <v>3739</v>
      </c>
      <c r="G111" s="24">
        <v>3416</v>
      </c>
      <c r="H111" s="24">
        <v>3416</v>
      </c>
      <c r="I111" s="24">
        <v>3416</v>
      </c>
    </row>
    <row r="112" spans="1:9" x14ac:dyDescent="0.25">
      <c r="A112" t="s">
        <v>324</v>
      </c>
      <c r="B112" s="24" t="b">
        <f t="shared" si="1"/>
        <v>1</v>
      </c>
      <c r="C112" s="121" t="s">
        <v>324</v>
      </c>
      <c r="D112" s="24">
        <v>3861</v>
      </c>
      <c r="E112" s="24">
        <v>3861</v>
      </c>
      <c r="F112" s="24">
        <v>3861</v>
      </c>
      <c r="G112" s="24">
        <v>3538</v>
      </c>
      <c r="H112" s="24">
        <v>3538</v>
      </c>
      <c r="I112" s="24">
        <v>3538</v>
      </c>
    </row>
    <row r="113" spans="1:9" x14ac:dyDescent="0.25">
      <c r="A113" t="s">
        <v>327</v>
      </c>
      <c r="B113" s="24" t="b">
        <f t="shared" si="1"/>
        <v>1</v>
      </c>
      <c r="C113" s="121" t="s">
        <v>327</v>
      </c>
      <c r="D113" s="24">
        <v>3983</v>
      </c>
      <c r="E113" s="24">
        <v>3983</v>
      </c>
      <c r="F113" s="24">
        <v>3983</v>
      </c>
      <c r="G113" s="24">
        <v>3660</v>
      </c>
      <c r="H113" s="24">
        <v>3660</v>
      </c>
      <c r="I113" s="24">
        <v>3660</v>
      </c>
    </row>
    <row r="114" spans="1:9" x14ac:dyDescent="0.25">
      <c r="A114" t="s">
        <v>330</v>
      </c>
      <c r="B114" s="24" t="b">
        <f t="shared" si="1"/>
        <v>1</v>
      </c>
      <c r="C114" s="121" t="s">
        <v>330</v>
      </c>
      <c r="D114" s="24">
        <v>4105</v>
      </c>
      <c r="E114" s="24">
        <v>4105</v>
      </c>
      <c r="F114" s="24">
        <v>4105</v>
      </c>
      <c r="G114" s="24">
        <v>3782</v>
      </c>
      <c r="H114" s="24">
        <v>3782</v>
      </c>
      <c r="I114" s="24">
        <v>3782</v>
      </c>
    </row>
    <row r="115" spans="1:9" x14ac:dyDescent="0.25">
      <c r="A115" t="s">
        <v>434</v>
      </c>
      <c r="B115" s="24" t="b">
        <f t="shared" si="1"/>
        <v>1</v>
      </c>
      <c r="C115" s="121" t="s">
        <v>434</v>
      </c>
      <c r="D115" s="24">
        <v>121</v>
      </c>
      <c r="E115" s="24">
        <v>121</v>
      </c>
      <c r="F115" s="24">
        <v>121</v>
      </c>
      <c r="G115" s="24">
        <v>121</v>
      </c>
      <c r="H115" s="24">
        <v>121</v>
      </c>
      <c r="I115" s="24">
        <v>121</v>
      </c>
    </row>
    <row r="116" spans="1:9" x14ac:dyDescent="0.25">
      <c r="A116" t="s">
        <v>266</v>
      </c>
      <c r="B116" s="24" t="b">
        <f t="shared" si="1"/>
        <v>1</v>
      </c>
      <c r="C116" s="121" t="s">
        <v>266</v>
      </c>
      <c r="D116" s="24">
        <v>1054</v>
      </c>
      <c r="E116" s="24">
        <v>1054</v>
      </c>
      <c r="F116" s="24">
        <v>1054</v>
      </c>
      <c r="G116" s="24">
        <v>930</v>
      </c>
      <c r="H116" s="24">
        <v>930</v>
      </c>
      <c r="I116" s="24">
        <v>930</v>
      </c>
    </row>
    <row r="117" spans="1:9" x14ac:dyDescent="0.25">
      <c r="A117" t="s">
        <v>334</v>
      </c>
      <c r="B117" s="24" t="b">
        <f t="shared" si="1"/>
        <v>1</v>
      </c>
      <c r="C117" s="121" t="s">
        <v>334</v>
      </c>
      <c r="D117" s="24">
        <v>2378</v>
      </c>
      <c r="E117" s="24">
        <v>2378</v>
      </c>
      <c r="F117" s="24">
        <v>2378</v>
      </c>
      <c r="G117" s="24">
        <v>2085</v>
      </c>
      <c r="H117" s="24">
        <v>2085</v>
      </c>
      <c r="I117" s="24">
        <v>2085</v>
      </c>
    </row>
    <row r="118" spans="1:9" x14ac:dyDescent="0.25">
      <c r="A118" t="s">
        <v>337</v>
      </c>
      <c r="B118" s="24" t="b">
        <f t="shared" si="1"/>
        <v>1</v>
      </c>
      <c r="C118" s="121" t="s">
        <v>337</v>
      </c>
      <c r="D118" s="24">
        <v>2417</v>
      </c>
      <c r="E118" s="24">
        <v>2417</v>
      </c>
      <c r="F118" s="24">
        <v>2417</v>
      </c>
      <c r="G118" s="24">
        <v>2118</v>
      </c>
      <c r="H118" s="24">
        <v>2118</v>
      </c>
      <c r="I118" s="24">
        <v>2118</v>
      </c>
    </row>
    <row r="119" spans="1:9" x14ac:dyDescent="0.25">
      <c r="A119" t="s">
        <v>437</v>
      </c>
      <c r="B119" s="24" t="b">
        <f t="shared" si="1"/>
        <v>1</v>
      </c>
      <c r="C119" s="121" t="s">
        <v>437</v>
      </c>
      <c r="D119" s="24">
        <v>105</v>
      </c>
      <c r="E119" s="24">
        <v>105</v>
      </c>
      <c r="F119" s="24">
        <v>105</v>
      </c>
      <c r="G119" s="24">
        <v>105</v>
      </c>
      <c r="H119" s="24">
        <v>105</v>
      </c>
      <c r="I119" s="24">
        <v>105</v>
      </c>
    </row>
    <row r="120" spans="1:9" x14ac:dyDescent="0.25">
      <c r="A120" t="s">
        <v>440</v>
      </c>
      <c r="B120" s="24" t="b">
        <f t="shared" si="1"/>
        <v>1</v>
      </c>
      <c r="C120" s="121" t="s">
        <v>440</v>
      </c>
      <c r="D120" s="24">
        <v>99</v>
      </c>
      <c r="E120" s="24">
        <v>99</v>
      </c>
      <c r="F120" s="24">
        <v>99</v>
      </c>
      <c r="G120" s="24">
        <v>99</v>
      </c>
      <c r="H120" s="24">
        <v>99</v>
      </c>
      <c r="I120" s="24">
        <v>99</v>
      </c>
    </row>
    <row r="121" spans="1:9" x14ac:dyDescent="0.25">
      <c r="A121" t="s">
        <v>443</v>
      </c>
      <c r="B121" s="24" t="b">
        <f t="shared" si="1"/>
        <v>1</v>
      </c>
      <c r="C121" s="121" t="s">
        <v>443</v>
      </c>
      <c r="D121" s="24">
        <v>920</v>
      </c>
      <c r="E121" s="24">
        <v>920</v>
      </c>
      <c r="F121" s="24">
        <v>920</v>
      </c>
      <c r="G121" s="24">
        <v>920</v>
      </c>
      <c r="H121" s="24">
        <v>920</v>
      </c>
      <c r="I121" s="24">
        <v>920</v>
      </c>
    </row>
    <row r="122" spans="1:9" x14ac:dyDescent="0.25">
      <c r="A122" t="s">
        <v>446</v>
      </c>
      <c r="B122" s="24" t="b">
        <f t="shared" si="1"/>
        <v>1</v>
      </c>
      <c r="C122" s="121" t="s">
        <v>446</v>
      </c>
      <c r="D122" s="24">
        <v>1069</v>
      </c>
      <c r="E122" s="24">
        <v>1069</v>
      </c>
      <c r="F122" s="24">
        <v>1069</v>
      </c>
      <c r="G122" s="24">
        <v>1069</v>
      </c>
      <c r="H122" s="24">
        <v>1069</v>
      </c>
      <c r="I122" s="24">
        <v>1069</v>
      </c>
    </row>
    <row r="123" spans="1:9" x14ac:dyDescent="0.25">
      <c r="A123" t="s">
        <v>449</v>
      </c>
      <c r="B123" s="24" t="b">
        <f t="shared" si="1"/>
        <v>1</v>
      </c>
      <c r="C123" s="121" t="s">
        <v>449</v>
      </c>
      <c r="D123" s="24">
        <v>1227</v>
      </c>
      <c r="E123" s="24">
        <v>1227</v>
      </c>
      <c r="F123" s="24">
        <v>1227</v>
      </c>
      <c r="G123" s="24">
        <v>1227</v>
      </c>
      <c r="H123" s="24">
        <v>1227</v>
      </c>
      <c r="I123" s="24">
        <v>1227</v>
      </c>
    </row>
    <row r="124" spans="1:9" x14ac:dyDescent="0.25">
      <c r="A124" t="s">
        <v>348</v>
      </c>
      <c r="B124" s="24" t="b">
        <f t="shared" si="1"/>
        <v>1</v>
      </c>
      <c r="C124" s="121" t="s">
        <v>348</v>
      </c>
      <c r="D124" s="24">
        <v>2688</v>
      </c>
      <c r="E124" s="24">
        <v>2688</v>
      </c>
      <c r="F124" s="24">
        <v>2688</v>
      </c>
      <c r="G124" s="24">
        <v>2356</v>
      </c>
      <c r="H124" s="24">
        <v>2356</v>
      </c>
      <c r="I124" s="24">
        <v>2356</v>
      </c>
    </row>
    <row r="125" spans="1:9" x14ac:dyDescent="0.25">
      <c r="A125" t="s">
        <v>341</v>
      </c>
      <c r="B125" s="24" t="b">
        <f t="shared" si="1"/>
        <v>1</v>
      </c>
      <c r="C125" s="121" t="s">
        <v>341</v>
      </c>
      <c r="D125" s="24">
        <v>2758</v>
      </c>
      <c r="E125" s="24">
        <v>2758</v>
      </c>
      <c r="F125" s="24">
        <v>2758</v>
      </c>
      <c r="G125" s="24">
        <v>2508</v>
      </c>
      <c r="H125" s="24">
        <v>2508</v>
      </c>
      <c r="I125" s="24">
        <v>2508</v>
      </c>
    </row>
    <row r="126" spans="1:9" x14ac:dyDescent="0.25">
      <c r="A126" t="s">
        <v>344</v>
      </c>
      <c r="B126" s="24" t="b">
        <f t="shared" si="1"/>
        <v>1</v>
      </c>
      <c r="C126" s="121" t="s">
        <v>344</v>
      </c>
      <c r="D126" s="24">
        <v>2758</v>
      </c>
      <c r="E126" s="24">
        <v>2758</v>
      </c>
      <c r="F126" s="24">
        <v>2758</v>
      </c>
      <c r="G126" s="24">
        <v>2508</v>
      </c>
      <c r="H126" s="24">
        <v>2508</v>
      </c>
      <c r="I126" s="24">
        <v>2508</v>
      </c>
    </row>
    <row r="127" spans="1:9" x14ac:dyDescent="0.25">
      <c r="A127" t="s">
        <v>452</v>
      </c>
      <c r="B127" s="24" t="b">
        <f t="shared" si="1"/>
        <v>1</v>
      </c>
      <c r="C127" s="121" t="s">
        <v>452</v>
      </c>
      <c r="D127" s="24">
        <v>62</v>
      </c>
      <c r="E127" s="24">
        <v>62</v>
      </c>
      <c r="F127" s="24">
        <v>62</v>
      </c>
      <c r="G127" s="24">
        <v>62</v>
      </c>
      <c r="H127" s="24">
        <v>62</v>
      </c>
      <c r="I127" s="24">
        <v>62</v>
      </c>
    </row>
    <row r="128" spans="1:9" x14ac:dyDescent="0.25">
      <c r="A128" t="s">
        <v>183</v>
      </c>
      <c r="B128" s="24" t="b">
        <f t="shared" si="1"/>
        <v>1</v>
      </c>
      <c r="C128" s="121" t="s">
        <v>183</v>
      </c>
      <c r="D128" s="24">
        <v>2184</v>
      </c>
      <c r="E128" s="24">
        <v>2184</v>
      </c>
      <c r="F128" s="24">
        <v>2184</v>
      </c>
      <c r="G128" s="24">
        <v>1839</v>
      </c>
      <c r="H128" s="24">
        <v>1839</v>
      </c>
      <c r="I128" s="24">
        <v>1839</v>
      </c>
    </row>
    <row r="129" spans="1:9" x14ac:dyDescent="0.25">
      <c r="A129" t="s">
        <v>186</v>
      </c>
      <c r="B129" s="24" t="b">
        <f t="shared" si="1"/>
        <v>1</v>
      </c>
      <c r="C129" s="121" t="s">
        <v>186</v>
      </c>
      <c r="D129" s="24">
        <v>2184</v>
      </c>
      <c r="E129" s="24">
        <v>2184</v>
      </c>
      <c r="F129" s="24">
        <v>2184</v>
      </c>
      <c r="G129" s="24">
        <v>1839</v>
      </c>
      <c r="H129" s="24">
        <v>1839</v>
      </c>
      <c r="I129" s="24">
        <v>1839</v>
      </c>
    </row>
    <row r="130" spans="1:9" x14ac:dyDescent="0.25">
      <c r="A130" t="s">
        <v>189</v>
      </c>
      <c r="B130" s="24" t="b">
        <f t="shared" si="1"/>
        <v>1</v>
      </c>
      <c r="C130" s="121" t="s">
        <v>189</v>
      </c>
      <c r="D130" s="24">
        <v>2313</v>
      </c>
      <c r="E130" s="24">
        <v>2313</v>
      </c>
      <c r="F130" s="24">
        <v>2313</v>
      </c>
      <c r="G130" s="24">
        <v>1945</v>
      </c>
      <c r="H130" s="24">
        <v>1945</v>
      </c>
      <c r="I130" s="24">
        <v>1945</v>
      </c>
    </row>
    <row r="131" spans="1:9" x14ac:dyDescent="0.25">
      <c r="A131" t="s">
        <v>192</v>
      </c>
      <c r="B131" s="24" t="b">
        <f t="shared" si="1"/>
        <v>1</v>
      </c>
      <c r="C131" s="121" t="s">
        <v>192</v>
      </c>
      <c r="D131" s="24">
        <v>2313</v>
      </c>
      <c r="E131" s="24">
        <v>2313</v>
      </c>
      <c r="F131" s="24">
        <v>2313</v>
      </c>
      <c r="G131" s="24">
        <v>1945</v>
      </c>
      <c r="H131" s="24">
        <v>1945</v>
      </c>
      <c r="I131" s="24">
        <v>1945</v>
      </c>
    </row>
    <row r="132" spans="1:9" x14ac:dyDescent="0.25">
      <c r="A132" t="s">
        <v>195</v>
      </c>
      <c r="B132" s="24" t="b">
        <f t="shared" si="1"/>
        <v>1</v>
      </c>
      <c r="C132" s="121" t="s">
        <v>195</v>
      </c>
      <c r="D132" s="24">
        <v>2440</v>
      </c>
      <c r="E132" s="24">
        <v>2440</v>
      </c>
      <c r="F132" s="24">
        <v>2440</v>
      </c>
      <c r="G132" s="24">
        <v>2050</v>
      </c>
      <c r="H132" s="24">
        <v>2050</v>
      </c>
      <c r="I132" s="24">
        <v>2050</v>
      </c>
    </row>
    <row r="133" spans="1:9" x14ac:dyDescent="0.25">
      <c r="A133" t="s">
        <v>198</v>
      </c>
      <c r="B133" s="24" t="b">
        <f t="shared" si="1"/>
        <v>1</v>
      </c>
      <c r="C133" s="121" t="s">
        <v>198</v>
      </c>
      <c r="D133" s="24">
        <v>2440</v>
      </c>
      <c r="E133" s="24">
        <v>2440</v>
      </c>
      <c r="F133" s="24">
        <v>2440</v>
      </c>
      <c r="G133" s="24">
        <v>2050</v>
      </c>
      <c r="H133" s="24">
        <v>2050</v>
      </c>
      <c r="I133" s="24">
        <v>2050</v>
      </c>
    </row>
    <row r="134" spans="1:9" x14ac:dyDescent="0.25">
      <c r="A134" t="s">
        <v>201</v>
      </c>
      <c r="B134" s="24" t="b">
        <f t="shared" ref="B134:B178" si="2">A134=C134</f>
        <v>1</v>
      </c>
      <c r="C134" s="121" t="s">
        <v>201</v>
      </c>
      <c r="D134" s="24">
        <v>2557</v>
      </c>
      <c r="E134" s="24">
        <v>2557</v>
      </c>
      <c r="F134" s="24">
        <v>2557</v>
      </c>
      <c r="G134" s="24">
        <v>2433</v>
      </c>
      <c r="H134" s="24">
        <v>2433</v>
      </c>
      <c r="I134" s="24">
        <v>2433</v>
      </c>
    </row>
    <row r="135" spans="1:9" x14ac:dyDescent="0.25">
      <c r="A135" t="s">
        <v>204</v>
      </c>
      <c r="B135" s="24" t="b">
        <f t="shared" si="2"/>
        <v>1</v>
      </c>
      <c r="C135" s="121" t="s">
        <v>204</v>
      </c>
      <c r="D135" s="24">
        <v>2678</v>
      </c>
      <c r="E135" s="24">
        <v>2678</v>
      </c>
      <c r="F135" s="24">
        <v>2678</v>
      </c>
      <c r="G135" s="24">
        <v>2547</v>
      </c>
      <c r="H135" s="24">
        <v>2547</v>
      </c>
      <c r="I135" s="24">
        <v>2547</v>
      </c>
    </row>
    <row r="136" spans="1:9" x14ac:dyDescent="0.25">
      <c r="A136" t="s">
        <v>207</v>
      </c>
      <c r="B136" s="24" t="b">
        <f t="shared" si="2"/>
        <v>1</v>
      </c>
      <c r="C136" s="121" t="s">
        <v>207</v>
      </c>
      <c r="D136" s="24">
        <v>2857</v>
      </c>
      <c r="E136" s="24">
        <v>2857</v>
      </c>
      <c r="F136" s="24">
        <v>2857</v>
      </c>
      <c r="G136" s="24">
        <v>2661</v>
      </c>
      <c r="H136" s="24">
        <v>2661</v>
      </c>
      <c r="I136" s="24">
        <v>2661</v>
      </c>
    </row>
    <row r="137" spans="1:9" x14ac:dyDescent="0.25">
      <c r="A137" t="s">
        <v>210</v>
      </c>
      <c r="B137" s="24" t="b">
        <f t="shared" si="2"/>
        <v>1</v>
      </c>
      <c r="C137" s="121" t="s">
        <v>210</v>
      </c>
      <c r="D137" s="24">
        <v>2680</v>
      </c>
      <c r="E137" s="24">
        <v>2680</v>
      </c>
      <c r="F137" s="24">
        <v>2680</v>
      </c>
      <c r="G137" s="24">
        <v>2774</v>
      </c>
      <c r="H137" s="24">
        <v>2774</v>
      </c>
      <c r="I137" s="24">
        <v>2774</v>
      </c>
    </row>
    <row r="138" spans="1:9" x14ac:dyDescent="0.25">
      <c r="A138" t="s">
        <v>213</v>
      </c>
      <c r="B138" s="24" t="b">
        <f t="shared" si="2"/>
        <v>1</v>
      </c>
      <c r="C138" s="121" t="s">
        <v>213</v>
      </c>
      <c r="D138" s="24">
        <v>3235</v>
      </c>
      <c r="E138" s="24">
        <v>3235</v>
      </c>
      <c r="F138" s="24">
        <v>3235</v>
      </c>
      <c r="G138" s="24">
        <v>2890</v>
      </c>
      <c r="H138" s="24">
        <v>2890</v>
      </c>
      <c r="I138" s="24">
        <v>2890</v>
      </c>
    </row>
    <row r="139" spans="1:9" x14ac:dyDescent="0.25">
      <c r="A139" t="s">
        <v>216</v>
      </c>
      <c r="B139" s="24" t="b">
        <f t="shared" si="2"/>
        <v>1</v>
      </c>
      <c r="C139" s="121" t="s">
        <v>216</v>
      </c>
      <c r="D139" s="24">
        <v>3365</v>
      </c>
      <c r="E139" s="24">
        <v>3365</v>
      </c>
      <c r="F139" s="24">
        <v>3365</v>
      </c>
      <c r="G139" s="24">
        <v>3004</v>
      </c>
      <c r="H139" s="24">
        <v>3004</v>
      </c>
      <c r="I139" s="24">
        <v>3004</v>
      </c>
    </row>
    <row r="140" spans="1:9" x14ac:dyDescent="0.25">
      <c r="A140" t="s">
        <v>219</v>
      </c>
      <c r="B140" s="24" t="b">
        <f t="shared" si="2"/>
        <v>1</v>
      </c>
      <c r="C140" s="121" t="s">
        <v>219</v>
      </c>
      <c r="D140" s="24">
        <v>3492</v>
      </c>
      <c r="E140" s="24">
        <v>3492</v>
      </c>
      <c r="F140" s="24">
        <v>3492</v>
      </c>
      <c r="G140" s="24">
        <v>3118</v>
      </c>
      <c r="H140" s="24">
        <v>3118</v>
      </c>
      <c r="I140" s="24">
        <v>3118</v>
      </c>
    </row>
    <row r="141" spans="1:9" x14ac:dyDescent="0.25">
      <c r="A141" t="s">
        <v>222</v>
      </c>
      <c r="B141" s="24" t="b">
        <f t="shared" si="2"/>
        <v>1</v>
      </c>
      <c r="C141" s="121" t="s">
        <v>222</v>
      </c>
      <c r="D141" s="24">
        <v>3620</v>
      </c>
      <c r="E141" s="24">
        <v>3620</v>
      </c>
      <c r="F141" s="24">
        <v>3620</v>
      </c>
      <c r="G141" s="24">
        <v>3232</v>
      </c>
      <c r="H141" s="24">
        <v>3232</v>
      </c>
      <c r="I141" s="24">
        <v>3232</v>
      </c>
    </row>
    <row r="142" spans="1:9" x14ac:dyDescent="0.25">
      <c r="A142" t="s">
        <v>455</v>
      </c>
      <c r="B142" s="24" t="b">
        <f t="shared" si="2"/>
        <v>1</v>
      </c>
      <c r="C142" s="121" t="s">
        <v>455</v>
      </c>
      <c r="D142" s="24">
        <v>159</v>
      </c>
      <c r="E142" s="24">
        <v>159</v>
      </c>
      <c r="F142" s="24">
        <v>159</v>
      </c>
      <c r="G142" s="24">
        <v>159</v>
      </c>
      <c r="H142" s="24">
        <v>159</v>
      </c>
      <c r="I142" s="24">
        <v>159</v>
      </c>
    </row>
    <row r="143" spans="1:9" x14ac:dyDescent="0.25">
      <c r="A143" t="s">
        <v>2077</v>
      </c>
      <c r="B143" s="24" t="b">
        <f t="shared" si="2"/>
        <v>1</v>
      </c>
      <c r="C143" s="121" t="s">
        <v>2077</v>
      </c>
      <c r="D143" s="24">
        <v>529</v>
      </c>
      <c r="E143" s="24">
        <v>529</v>
      </c>
      <c r="F143" s="24">
        <v>529</v>
      </c>
      <c r="G143" s="24">
        <v>529</v>
      </c>
      <c r="H143" s="24">
        <v>529</v>
      </c>
      <c r="I143" s="24">
        <v>529</v>
      </c>
    </row>
    <row r="144" spans="1:9" x14ac:dyDescent="0.25">
      <c r="A144" t="s">
        <v>2080</v>
      </c>
      <c r="B144" s="24" t="b">
        <f t="shared" si="2"/>
        <v>1</v>
      </c>
      <c r="C144" s="121" t="s">
        <v>2080</v>
      </c>
      <c r="D144" s="24">
        <v>206</v>
      </c>
      <c r="E144" s="24">
        <v>206</v>
      </c>
      <c r="F144" s="24">
        <v>206</v>
      </c>
      <c r="G144" s="24">
        <v>206</v>
      </c>
      <c r="H144" s="24">
        <v>206</v>
      </c>
      <c r="I144" s="24">
        <v>206</v>
      </c>
    </row>
    <row r="145" spans="1:9" x14ac:dyDescent="0.25">
      <c r="A145" t="s">
        <v>2083</v>
      </c>
      <c r="B145" s="24" t="b">
        <f t="shared" si="2"/>
        <v>1</v>
      </c>
      <c r="C145" s="121" t="s">
        <v>2083</v>
      </c>
      <c r="D145" s="24">
        <v>758</v>
      </c>
      <c r="E145" s="24">
        <v>758</v>
      </c>
      <c r="F145" s="24">
        <v>758</v>
      </c>
      <c r="G145" s="24">
        <v>758</v>
      </c>
      <c r="H145" s="24">
        <v>758</v>
      </c>
      <c r="I145" s="24">
        <v>758</v>
      </c>
    </row>
    <row r="146" spans="1:9" x14ac:dyDescent="0.25">
      <c r="A146" t="s">
        <v>2086</v>
      </c>
      <c r="B146" s="24" t="b">
        <f t="shared" si="2"/>
        <v>1</v>
      </c>
      <c r="C146" s="121" t="s">
        <v>2086</v>
      </c>
      <c r="D146" s="24">
        <v>73</v>
      </c>
      <c r="E146" s="24">
        <v>73</v>
      </c>
      <c r="F146" s="24">
        <v>73</v>
      </c>
      <c r="G146" s="24">
        <v>73</v>
      </c>
      <c r="H146" s="24">
        <v>73</v>
      </c>
      <c r="I146" s="24">
        <v>73</v>
      </c>
    </row>
    <row r="147" spans="1:9" x14ac:dyDescent="0.25">
      <c r="A147" t="s">
        <v>2089</v>
      </c>
      <c r="B147" s="24" t="b">
        <f t="shared" si="2"/>
        <v>1</v>
      </c>
      <c r="C147" s="121" t="s">
        <v>2089</v>
      </c>
      <c r="D147" s="24">
        <v>1365</v>
      </c>
      <c r="E147" s="24">
        <v>1365</v>
      </c>
      <c r="F147" s="24">
        <v>1365</v>
      </c>
      <c r="G147" s="24">
        <v>1365</v>
      </c>
      <c r="H147" s="24">
        <v>1365</v>
      </c>
      <c r="I147" s="24">
        <v>1365</v>
      </c>
    </row>
    <row r="148" spans="1:9" x14ac:dyDescent="0.25">
      <c r="A148" t="s">
        <v>2092</v>
      </c>
      <c r="B148" s="24" t="b">
        <f t="shared" si="2"/>
        <v>1</v>
      </c>
      <c r="C148" s="121" t="s">
        <v>2092</v>
      </c>
      <c r="D148" s="24">
        <v>872</v>
      </c>
      <c r="E148" s="24">
        <v>872</v>
      </c>
      <c r="F148" s="24">
        <v>872</v>
      </c>
      <c r="G148" s="24">
        <v>872</v>
      </c>
      <c r="H148" s="24">
        <v>872</v>
      </c>
      <c r="I148" s="24">
        <v>872</v>
      </c>
    </row>
    <row r="149" spans="1:9" x14ac:dyDescent="0.25">
      <c r="A149" t="s">
        <v>2095</v>
      </c>
      <c r="B149" s="24" t="b">
        <f t="shared" si="2"/>
        <v>1</v>
      </c>
      <c r="C149" s="121" t="s">
        <v>2095</v>
      </c>
      <c r="D149" s="24">
        <v>3548</v>
      </c>
      <c r="E149" s="24">
        <v>3548</v>
      </c>
      <c r="F149" s="24">
        <v>3548</v>
      </c>
      <c r="G149" s="24">
        <v>3548</v>
      </c>
      <c r="H149" s="24">
        <v>3548</v>
      </c>
      <c r="I149" s="24">
        <v>3548</v>
      </c>
    </row>
    <row r="150" spans="1:9" x14ac:dyDescent="0.25">
      <c r="A150" t="s">
        <v>2098</v>
      </c>
      <c r="B150" s="24" t="b">
        <f t="shared" si="2"/>
        <v>1</v>
      </c>
      <c r="C150" s="121" t="s">
        <v>2098</v>
      </c>
      <c r="D150" s="24">
        <v>61</v>
      </c>
      <c r="E150" s="24">
        <v>61</v>
      </c>
      <c r="F150" s="24">
        <v>61</v>
      </c>
      <c r="G150" s="24">
        <v>61</v>
      </c>
      <c r="H150" s="24">
        <v>61</v>
      </c>
      <c r="I150" s="24">
        <v>61</v>
      </c>
    </row>
    <row r="151" spans="1:9" x14ac:dyDescent="0.25">
      <c r="A151" t="s">
        <v>458</v>
      </c>
      <c r="B151" s="24" t="b">
        <f t="shared" si="2"/>
        <v>1</v>
      </c>
      <c r="C151" s="121" t="s">
        <v>458</v>
      </c>
      <c r="D151" s="24">
        <v>173</v>
      </c>
      <c r="E151" s="24">
        <v>173</v>
      </c>
      <c r="F151" s="24">
        <v>173</v>
      </c>
      <c r="G151" s="24">
        <v>173</v>
      </c>
      <c r="H151" s="24">
        <v>173</v>
      </c>
      <c r="I151" s="24">
        <v>173</v>
      </c>
    </row>
    <row r="152" spans="1:9" x14ac:dyDescent="0.25">
      <c r="A152" t="s">
        <v>2070</v>
      </c>
      <c r="B152" s="24" t="b">
        <f t="shared" si="2"/>
        <v>1</v>
      </c>
      <c r="C152" s="121" t="s">
        <v>2070</v>
      </c>
      <c r="D152" s="24">
        <v>31</v>
      </c>
      <c r="E152" s="24">
        <v>31</v>
      </c>
      <c r="F152" s="24">
        <v>31</v>
      </c>
      <c r="G152" s="24">
        <v>31</v>
      </c>
      <c r="H152" s="24">
        <v>31</v>
      </c>
      <c r="I152" s="24">
        <v>31</v>
      </c>
    </row>
    <row r="153" spans="1:9" x14ac:dyDescent="0.25">
      <c r="A153" t="s">
        <v>574</v>
      </c>
      <c r="B153" s="24" t="b">
        <f t="shared" si="2"/>
        <v>1</v>
      </c>
      <c r="C153" s="121" t="s">
        <v>574</v>
      </c>
      <c r="D153" s="24">
        <v>676</v>
      </c>
      <c r="E153" s="24">
        <v>676</v>
      </c>
      <c r="F153" s="24">
        <v>676</v>
      </c>
      <c r="G153" s="24">
        <v>676</v>
      </c>
      <c r="H153" s="24">
        <v>676</v>
      </c>
      <c r="I153" s="24">
        <v>676</v>
      </c>
    </row>
    <row r="154" spans="1:9" x14ac:dyDescent="0.25">
      <c r="A154" t="s">
        <v>2073</v>
      </c>
      <c r="B154" s="24" t="b">
        <f t="shared" si="2"/>
        <v>1</v>
      </c>
      <c r="C154" s="121" t="s">
        <v>2073</v>
      </c>
      <c r="D154" s="24">
        <v>22</v>
      </c>
      <c r="E154" s="24">
        <v>22</v>
      </c>
      <c r="F154" s="24">
        <v>22</v>
      </c>
      <c r="G154" s="24">
        <v>22</v>
      </c>
      <c r="H154" s="24">
        <v>22</v>
      </c>
      <c r="I154" s="24">
        <v>22</v>
      </c>
    </row>
    <row r="155" spans="1:9" x14ac:dyDescent="0.25">
      <c r="A155" t="s">
        <v>424</v>
      </c>
      <c r="B155" s="24" t="b">
        <f t="shared" si="2"/>
        <v>1</v>
      </c>
      <c r="C155" s="121" t="s">
        <v>424</v>
      </c>
      <c r="D155" s="24">
        <v>49</v>
      </c>
      <c r="E155" s="24">
        <v>49</v>
      </c>
      <c r="F155" s="24">
        <v>49</v>
      </c>
      <c r="G155" s="24">
        <v>49</v>
      </c>
      <c r="H155" s="24">
        <v>49</v>
      </c>
      <c r="I155" s="24">
        <v>49</v>
      </c>
    </row>
    <row r="156" spans="1:9" x14ac:dyDescent="0.25">
      <c r="A156" t="s">
        <v>427</v>
      </c>
      <c r="B156" s="24" t="b">
        <f t="shared" si="2"/>
        <v>1</v>
      </c>
      <c r="C156" s="121" t="s">
        <v>427</v>
      </c>
      <c r="D156" s="24">
        <v>133</v>
      </c>
      <c r="E156" s="24">
        <v>133</v>
      </c>
      <c r="F156" s="24">
        <v>133</v>
      </c>
      <c r="G156" s="24">
        <v>133</v>
      </c>
      <c r="H156" s="24">
        <v>133</v>
      </c>
      <c r="I156" s="24">
        <v>133</v>
      </c>
    </row>
    <row r="157" spans="1:9" x14ac:dyDescent="0.25">
      <c r="A157" t="s">
        <v>356</v>
      </c>
      <c r="B157" s="24" t="b">
        <f t="shared" si="2"/>
        <v>1</v>
      </c>
      <c r="C157" s="121" t="s">
        <v>356</v>
      </c>
      <c r="D157" s="24">
        <v>5183</v>
      </c>
      <c r="E157" s="24">
        <v>5183</v>
      </c>
      <c r="F157" s="24">
        <v>5183</v>
      </c>
      <c r="G157" s="24">
        <v>4940</v>
      </c>
      <c r="H157" s="24">
        <v>4940</v>
      </c>
      <c r="I157" s="24">
        <v>4940</v>
      </c>
    </row>
    <row r="158" spans="1:9" x14ac:dyDescent="0.25">
      <c r="A158" t="s">
        <v>359</v>
      </c>
      <c r="B158" s="24" t="b">
        <f t="shared" si="2"/>
        <v>1</v>
      </c>
      <c r="C158" s="121" t="s">
        <v>359</v>
      </c>
      <c r="D158" s="24">
        <v>5183</v>
      </c>
      <c r="E158" s="24">
        <v>5183</v>
      </c>
      <c r="F158" s="24">
        <v>5183</v>
      </c>
      <c r="G158" s="24">
        <v>4940</v>
      </c>
      <c r="H158" s="24">
        <v>4940</v>
      </c>
      <c r="I158" s="24">
        <v>4940</v>
      </c>
    </row>
    <row r="159" spans="1:9" x14ac:dyDescent="0.25">
      <c r="A159" t="s">
        <v>362</v>
      </c>
      <c r="B159" s="24" t="b">
        <f t="shared" si="2"/>
        <v>1</v>
      </c>
      <c r="C159" s="121" t="s">
        <v>362</v>
      </c>
      <c r="D159" s="24">
        <v>5469</v>
      </c>
      <c r="E159" s="24">
        <v>5469</v>
      </c>
      <c r="F159" s="24">
        <v>5469</v>
      </c>
      <c r="G159" s="24">
        <v>5213</v>
      </c>
      <c r="H159" s="24">
        <v>5213</v>
      </c>
      <c r="I159" s="24">
        <v>5213</v>
      </c>
    </row>
    <row r="160" spans="1:9" x14ac:dyDescent="0.25">
      <c r="A160" t="s">
        <v>365</v>
      </c>
      <c r="B160" s="24" t="b">
        <f t="shared" si="2"/>
        <v>1</v>
      </c>
      <c r="C160" s="121" t="s">
        <v>365</v>
      </c>
      <c r="D160" s="24">
        <v>5469</v>
      </c>
      <c r="E160" s="24">
        <v>5469</v>
      </c>
      <c r="F160" s="24">
        <v>5469</v>
      </c>
      <c r="G160" s="24">
        <v>5213</v>
      </c>
      <c r="H160" s="24">
        <v>5213</v>
      </c>
      <c r="I160" s="24">
        <v>5213</v>
      </c>
    </row>
    <row r="161" spans="1:9" x14ac:dyDescent="0.25">
      <c r="A161" t="s">
        <v>368</v>
      </c>
      <c r="B161" s="24" t="b">
        <f t="shared" si="2"/>
        <v>1</v>
      </c>
      <c r="C161" s="121" t="s">
        <v>368</v>
      </c>
      <c r="D161" s="24">
        <v>6737</v>
      </c>
      <c r="E161" s="24">
        <v>6737</v>
      </c>
      <c r="F161" s="24">
        <v>6737</v>
      </c>
      <c r="G161" s="24">
        <v>6421</v>
      </c>
      <c r="H161" s="24">
        <v>6421</v>
      </c>
      <c r="I161" s="24">
        <v>6421</v>
      </c>
    </row>
    <row r="162" spans="1:9" x14ac:dyDescent="0.25">
      <c r="A162" t="s">
        <v>371</v>
      </c>
      <c r="B162" s="24" t="b">
        <f t="shared" si="2"/>
        <v>1</v>
      </c>
      <c r="C162" s="121" t="s">
        <v>371</v>
      </c>
      <c r="D162" s="24">
        <v>7108</v>
      </c>
      <c r="E162" s="24">
        <v>7108</v>
      </c>
      <c r="F162" s="24">
        <v>7108</v>
      </c>
      <c r="G162" s="24">
        <v>6773</v>
      </c>
      <c r="H162" s="24">
        <v>6773</v>
      </c>
      <c r="I162" s="24">
        <v>6773</v>
      </c>
    </row>
    <row r="163" spans="1:9" x14ac:dyDescent="0.25">
      <c r="A163" t="s">
        <v>375</v>
      </c>
      <c r="B163" s="24" t="b">
        <f t="shared" si="2"/>
        <v>1</v>
      </c>
      <c r="C163" s="121" t="s">
        <v>375</v>
      </c>
      <c r="D163" s="24">
        <v>2145</v>
      </c>
      <c r="E163" s="24">
        <v>2145</v>
      </c>
      <c r="F163" s="24">
        <v>2145</v>
      </c>
      <c r="G163" s="24">
        <v>1843</v>
      </c>
      <c r="H163" s="24">
        <v>1843</v>
      </c>
      <c r="I163" s="24">
        <v>1843</v>
      </c>
    </row>
    <row r="164" spans="1:9" x14ac:dyDescent="0.25">
      <c r="A164" t="s">
        <v>378</v>
      </c>
      <c r="B164" s="24" t="b">
        <f t="shared" si="2"/>
        <v>1</v>
      </c>
      <c r="C164" s="121" t="s">
        <v>378</v>
      </c>
      <c r="D164" s="24">
        <v>2145</v>
      </c>
      <c r="E164" s="24">
        <v>2145</v>
      </c>
      <c r="F164" s="24">
        <v>2145</v>
      </c>
      <c r="G164" s="24">
        <v>1843</v>
      </c>
      <c r="H164" s="24">
        <v>1843</v>
      </c>
      <c r="I164" s="24">
        <v>1843</v>
      </c>
    </row>
    <row r="165" spans="1:9" x14ac:dyDescent="0.25">
      <c r="A165" t="s">
        <v>381</v>
      </c>
      <c r="B165" s="24" t="b">
        <f t="shared" si="2"/>
        <v>1</v>
      </c>
      <c r="C165" s="121" t="s">
        <v>381</v>
      </c>
      <c r="D165" s="24">
        <v>2358</v>
      </c>
      <c r="E165" s="24">
        <v>2358</v>
      </c>
      <c r="F165" s="24">
        <v>2358</v>
      </c>
      <c r="G165" s="24">
        <v>2047</v>
      </c>
      <c r="H165" s="24">
        <v>2047</v>
      </c>
      <c r="I165" s="24">
        <v>2047</v>
      </c>
    </row>
    <row r="166" spans="1:9" x14ac:dyDescent="0.25">
      <c r="A166" t="s">
        <v>384</v>
      </c>
      <c r="B166" s="24" t="b">
        <f t="shared" si="2"/>
        <v>1</v>
      </c>
      <c r="C166" s="121" t="s">
        <v>384</v>
      </c>
      <c r="D166" s="24">
        <v>2358</v>
      </c>
      <c r="E166" s="24">
        <v>2358</v>
      </c>
      <c r="F166" s="24">
        <v>2358</v>
      </c>
      <c r="G166" s="24">
        <v>2047</v>
      </c>
      <c r="H166" s="24">
        <v>2047</v>
      </c>
      <c r="I166" s="24">
        <v>2047</v>
      </c>
    </row>
    <row r="167" spans="1:9" x14ac:dyDescent="0.25">
      <c r="A167" t="s">
        <v>387</v>
      </c>
      <c r="B167" s="24" t="b">
        <f t="shared" si="2"/>
        <v>1</v>
      </c>
      <c r="C167" s="121" t="s">
        <v>387</v>
      </c>
      <c r="D167" s="24">
        <v>2153</v>
      </c>
      <c r="E167" s="24">
        <v>2153</v>
      </c>
      <c r="F167" s="24">
        <v>2153</v>
      </c>
      <c r="G167" s="24">
        <v>2248</v>
      </c>
      <c r="H167" s="24">
        <v>2248</v>
      </c>
      <c r="I167" s="24">
        <v>2248</v>
      </c>
    </row>
    <row r="168" spans="1:9" x14ac:dyDescent="0.25">
      <c r="A168" t="s">
        <v>390</v>
      </c>
      <c r="B168" s="24" t="b">
        <f t="shared" si="2"/>
        <v>1</v>
      </c>
      <c r="C168" s="121" t="s">
        <v>390</v>
      </c>
      <c r="D168" s="24">
        <v>2153</v>
      </c>
      <c r="E168" s="24">
        <v>2153</v>
      </c>
      <c r="F168" s="24">
        <v>2153</v>
      </c>
      <c r="G168" s="24">
        <v>2248</v>
      </c>
      <c r="H168" s="24">
        <v>2248</v>
      </c>
      <c r="I168" s="24">
        <v>2248</v>
      </c>
    </row>
    <row r="169" spans="1:9" x14ac:dyDescent="0.25">
      <c r="A169" t="s">
        <v>393</v>
      </c>
      <c r="B169" s="24" t="b">
        <f t="shared" si="2"/>
        <v>1</v>
      </c>
      <c r="C169" s="121" t="s">
        <v>393</v>
      </c>
      <c r="D169" s="24">
        <v>2783</v>
      </c>
      <c r="E169" s="24">
        <v>2783</v>
      </c>
      <c r="F169" s="24">
        <v>2783</v>
      </c>
      <c r="G169" s="24">
        <v>2452</v>
      </c>
      <c r="H169" s="24">
        <v>2452</v>
      </c>
      <c r="I169" s="24">
        <v>2452</v>
      </c>
    </row>
    <row r="170" spans="1:9" x14ac:dyDescent="0.25">
      <c r="A170" t="s">
        <v>396</v>
      </c>
      <c r="B170" s="24" t="b">
        <f t="shared" si="2"/>
        <v>1</v>
      </c>
      <c r="C170" s="121" t="s">
        <v>396</v>
      </c>
      <c r="D170" s="24">
        <v>2783</v>
      </c>
      <c r="E170" s="24">
        <v>2783</v>
      </c>
      <c r="F170" s="24">
        <v>2783</v>
      </c>
      <c r="G170" s="24">
        <v>2452</v>
      </c>
      <c r="H170" s="24">
        <v>2452</v>
      </c>
      <c r="I170" s="24">
        <v>2452</v>
      </c>
    </row>
    <row r="171" spans="1:9" x14ac:dyDescent="0.25">
      <c r="A171" t="s">
        <v>399</v>
      </c>
      <c r="B171" s="24" t="b">
        <f t="shared" si="2"/>
        <v>1</v>
      </c>
      <c r="C171" s="121" t="s">
        <v>399</v>
      </c>
      <c r="D171" s="24">
        <v>3109</v>
      </c>
      <c r="E171" s="24">
        <v>3109</v>
      </c>
      <c r="F171" s="24">
        <v>3109</v>
      </c>
      <c r="G171" s="24">
        <v>2655</v>
      </c>
      <c r="H171" s="24">
        <v>2655</v>
      </c>
      <c r="I171" s="24">
        <v>2655</v>
      </c>
    </row>
    <row r="172" spans="1:9" x14ac:dyDescent="0.25">
      <c r="A172" t="s">
        <v>402</v>
      </c>
      <c r="B172" s="24" t="b">
        <f t="shared" si="2"/>
        <v>1</v>
      </c>
      <c r="C172" s="121" t="s">
        <v>402</v>
      </c>
      <c r="D172" s="24">
        <v>3109</v>
      </c>
      <c r="E172" s="24">
        <v>3109</v>
      </c>
      <c r="F172" s="24">
        <v>3109</v>
      </c>
      <c r="G172" s="24">
        <v>2655</v>
      </c>
      <c r="H172" s="24">
        <v>2655</v>
      </c>
      <c r="I172" s="24">
        <v>2655</v>
      </c>
    </row>
    <row r="173" spans="1:9" x14ac:dyDescent="0.25">
      <c r="A173" t="s">
        <v>405</v>
      </c>
      <c r="B173" s="24" t="b">
        <f t="shared" si="2"/>
        <v>1</v>
      </c>
      <c r="C173" s="121" t="s">
        <v>405</v>
      </c>
      <c r="D173" s="24">
        <v>3322</v>
      </c>
      <c r="E173" s="24">
        <v>3322</v>
      </c>
      <c r="F173" s="24">
        <v>3322</v>
      </c>
      <c r="G173" s="24">
        <v>2965</v>
      </c>
      <c r="H173" s="24">
        <v>2965</v>
      </c>
      <c r="I173" s="24">
        <v>2965</v>
      </c>
    </row>
    <row r="174" spans="1:9" x14ac:dyDescent="0.25">
      <c r="A174" t="s">
        <v>408</v>
      </c>
      <c r="B174" s="24" t="b">
        <f t="shared" si="2"/>
        <v>1</v>
      </c>
      <c r="C174" s="121" t="s">
        <v>408</v>
      </c>
      <c r="D174" s="24">
        <v>3534</v>
      </c>
      <c r="E174" s="24">
        <v>3534</v>
      </c>
      <c r="F174" s="24">
        <v>3534</v>
      </c>
      <c r="G174" s="24">
        <v>3167</v>
      </c>
      <c r="H174" s="24">
        <v>3167</v>
      </c>
      <c r="I174" s="24">
        <v>3167</v>
      </c>
    </row>
    <row r="175" spans="1:9" x14ac:dyDescent="0.25">
      <c r="A175" t="s">
        <v>411</v>
      </c>
      <c r="B175" s="24" t="b">
        <f t="shared" si="2"/>
        <v>1</v>
      </c>
      <c r="C175" s="121" t="s">
        <v>411</v>
      </c>
      <c r="D175" s="24">
        <v>3661</v>
      </c>
      <c r="E175" s="24">
        <v>3661</v>
      </c>
      <c r="F175" s="24">
        <v>3661</v>
      </c>
      <c r="G175" s="24">
        <v>3371</v>
      </c>
      <c r="H175" s="24">
        <v>3371</v>
      </c>
      <c r="I175" s="24">
        <v>3371</v>
      </c>
    </row>
    <row r="176" spans="1:9" x14ac:dyDescent="0.25">
      <c r="A176" t="s">
        <v>414</v>
      </c>
      <c r="B176" s="24" t="b">
        <f t="shared" si="2"/>
        <v>1</v>
      </c>
      <c r="C176" s="121" t="s">
        <v>414</v>
      </c>
      <c r="D176" s="24">
        <v>3748</v>
      </c>
      <c r="E176" s="24">
        <v>3748</v>
      </c>
      <c r="F176" s="24">
        <v>3748</v>
      </c>
      <c r="G176" s="24">
        <v>3572</v>
      </c>
      <c r="H176" s="24">
        <v>3572</v>
      </c>
      <c r="I176" s="24">
        <v>3572</v>
      </c>
    </row>
    <row r="177" spans="1:9" x14ac:dyDescent="0.25">
      <c r="A177" t="s">
        <v>417</v>
      </c>
      <c r="B177" s="24" t="b">
        <f t="shared" si="2"/>
        <v>1</v>
      </c>
      <c r="C177" s="121" t="s">
        <v>417</v>
      </c>
      <c r="D177" s="24">
        <v>3455</v>
      </c>
      <c r="E177" s="24">
        <v>3455</v>
      </c>
      <c r="F177" s="24">
        <v>3455</v>
      </c>
      <c r="G177" s="24">
        <v>3518</v>
      </c>
      <c r="H177" s="24">
        <v>3518</v>
      </c>
      <c r="I177" s="24">
        <v>3518</v>
      </c>
    </row>
    <row r="178" spans="1:9" x14ac:dyDescent="0.25">
      <c r="A178" t="s">
        <v>420</v>
      </c>
      <c r="B178" s="24" t="b">
        <f t="shared" si="2"/>
        <v>1</v>
      </c>
      <c r="C178" s="121" t="s">
        <v>420</v>
      </c>
      <c r="D178" s="24">
        <v>3455</v>
      </c>
      <c r="E178" s="24">
        <v>3455</v>
      </c>
      <c r="F178" s="24">
        <v>3455</v>
      </c>
      <c r="G178" s="24">
        <v>3518</v>
      </c>
      <c r="H178" s="24">
        <v>3518</v>
      </c>
      <c r="I178" s="24">
        <v>3518</v>
      </c>
    </row>
  </sheetData>
  <sheetProtection algorithmName="SHA-512" hashValue="woBJVJ7BRR4/2hzwHZZPEIM0ovau0Ffqzr2fs6ZCjLCDsqREZCU9lA9hzPOL3gLVxMvsB+9H7iZ+GwWdoEmDcQ==" saltValue="SMkFEWu6QKt2jaBXDYgh4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23E48-53E7-495E-90B3-34A42652D4C7}">
  <dimension ref="B4:J163"/>
  <sheetViews>
    <sheetView workbookViewId="0">
      <selection activeCell="B5" sqref="B5:B163"/>
    </sheetView>
  </sheetViews>
  <sheetFormatPr defaultRowHeight="13.2" x14ac:dyDescent="0.25"/>
  <cols>
    <col min="1" max="1" width="8.88671875" customWidth="1"/>
    <col min="2" max="2" width="26.5546875" customWidth="1"/>
    <col min="3" max="3" width="33.88671875" bestFit="1" customWidth="1"/>
    <col min="4" max="4" width="35.33203125" bestFit="1" customWidth="1"/>
    <col min="5" max="5" width="36.44140625" bestFit="1" customWidth="1"/>
    <col min="6" max="8" width="33.88671875" bestFit="1" customWidth="1"/>
  </cols>
  <sheetData>
    <row r="4" spans="2:8" ht="13.8" x14ac:dyDescent="0.3">
      <c r="C4" s="82" t="s">
        <v>2140</v>
      </c>
      <c r="D4" s="82" t="s">
        <v>2141</v>
      </c>
      <c r="E4" s="82" t="s">
        <v>2142</v>
      </c>
      <c r="F4" s="82" t="s">
        <v>2143</v>
      </c>
      <c r="G4" s="82" t="s">
        <v>2144</v>
      </c>
      <c r="H4" s="82" t="s">
        <v>2145</v>
      </c>
    </row>
    <row r="5" spans="2:8" ht="13.8" x14ac:dyDescent="0.25">
      <c r="B5" s="83" t="s">
        <v>65</v>
      </c>
      <c r="C5" t="s">
        <v>66</v>
      </c>
      <c r="D5" t="s">
        <v>578</v>
      </c>
      <c r="E5" t="s">
        <v>901</v>
      </c>
      <c r="F5" t="s">
        <v>1224</v>
      </c>
      <c r="G5" t="s">
        <v>1503</v>
      </c>
      <c r="H5" t="s">
        <v>1780</v>
      </c>
    </row>
    <row r="6" spans="2:8" ht="13.8" x14ac:dyDescent="0.25">
      <c r="B6" s="83" t="s">
        <v>69</v>
      </c>
      <c r="C6" t="s">
        <v>70</v>
      </c>
      <c r="D6" t="s">
        <v>580</v>
      </c>
      <c r="E6" t="s">
        <v>903</v>
      </c>
      <c r="F6" t="s">
        <v>1226</v>
      </c>
      <c r="G6" t="s">
        <v>1505</v>
      </c>
      <c r="H6" t="s">
        <v>1782</v>
      </c>
    </row>
    <row r="7" spans="2:8" ht="13.8" x14ac:dyDescent="0.25">
      <c r="B7" s="83" t="s">
        <v>72</v>
      </c>
      <c r="C7" t="s">
        <v>73</v>
      </c>
      <c r="D7" t="s">
        <v>582</v>
      </c>
      <c r="E7" t="s">
        <v>905</v>
      </c>
      <c r="F7" t="s">
        <v>1228</v>
      </c>
      <c r="G7" t="s">
        <v>1507</v>
      </c>
      <c r="H7" t="s">
        <v>1784</v>
      </c>
    </row>
    <row r="8" spans="2:8" ht="13.8" x14ac:dyDescent="0.25">
      <c r="B8" s="83" t="s">
        <v>75</v>
      </c>
      <c r="C8" t="s">
        <v>76</v>
      </c>
      <c r="D8" t="s">
        <v>584</v>
      </c>
      <c r="E8" t="s">
        <v>907</v>
      </c>
      <c r="F8" t="s">
        <v>1230</v>
      </c>
      <c r="G8" t="s">
        <v>1509</v>
      </c>
      <c r="H8" t="s">
        <v>1786</v>
      </c>
    </row>
    <row r="9" spans="2:8" ht="13.8" x14ac:dyDescent="0.25">
      <c r="B9" s="83" t="s">
        <v>78</v>
      </c>
      <c r="C9" t="s">
        <v>79</v>
      </c>
      <c r="D9" t="s">
        <v>586</v>
      </c>
      <c r="E9" t="s">
        <v>909</v>
      </c>
      <c r="F9" t="s">
        <v>1232</v>
      </c>
      <c r="G9" t="s">
        <v>1511</v>
      </c>
      <c r="H9" t="s">
        <v>1788</v>
      </c>
    </row>
    <row r="10" spans="2:8" ht="13.8" x14ac:dyDescent="0.25">
      <c r="B10" s="83" t="s">
        <v>81</v>
      </c>
      <c r="C10" t="s">
        <v>82</v>
      </c>
      <c r="D10" t="s">
        <v>588</v>
      </c>
      <c r="E10" t="s">
        <v>911</v>
      </c>
      <c r="F10" t="s">
        <v>1234</v>
      </c>
      <c r="G10" t="s">
        <v>1513</v>
      </c>
      <c r="H10" t="s">
        <v>1790</v>
      </c>
    </row>
    <row r="11" spans="2:8" ht="13.8" x14ac:dyDescent="0.25">
      <c r="B11" s="83" t="s">
        <v>84</v>
      </c>
      <c r="C11" t="s">
        <v>85</v>
      </c>
      <c r="D11" t="s">
        <v>590</v>
      </c>
      <c r="E11" t="s">
        <v>913</v>
      </c>
      <c r="F11" t="s">
        <v>1236</v>
      </c>
      <c r="G11" t="s">
        <v>1515</v>
      </c>
      <c r="H11" t="s">
        <v>1792</v>
      </c>
    </row>
    <row r="12" spans="2:8" ht="13.8" x14ac:dyDescent="0.25">
      <c r="B12" s="83" t="s">
        <v>226</v>
      </c>
      <c r="C12" t="s">
        <v>227</v>
      </c>
      <c r="D12" t="s">
        <v>684</v>
      </c>
      <c r="E12" t="s">
        <v>1007</v>
      </c>
      <c r="F12" t="s">
        <v>1318</v>
      </c>
      <c r="G12" t="s">
        <v>1597</v>
      </c>
      <c r="H12" t="s">
        <v>1874</v>
      </c>
    </row>
    <row r="13" spans="2:8" ht="13.8" x14ac:dyDescent="0.25">
      <c r="B13" s="83" t="s">
        <v>87</v>
      </c>
      <c r="C13" t="s">
        <v>88</v>
      </c>
      <c r="D13" t="s">
        <v>592</v>
      </c>
      <c r="E13" t="s">
        <v>915</v>
      </c>
      <c r="F13" t="s">
        <v>1238</v>
      </c>
      <c r="G13" t="s">
        <v>1517</v>
      </c>
      <c r="H13" t="s">
        <v>1794</v>
      </c>
    </row>
    <row r="14" spans="2:8" ht="13.8" x14ac:dyDescent="0.25">
      <c r="B14" s="83" t="s">
        <v>229</v>
      </c>
      <c r="C14" t="s">
        <v>230</v>
      </c>
      <c r="D14" t="s">
        <v>686</v>
      </c>
      <c r="E14" t="s">
        <v>1009</v>
      </c>
      <c r="F14" t="s">
        <v>1320</v>
      </c>
      <c r="G14" t="s">
        <v>1599</v>
      </c>
      <c r="H14" t="s">
        <v>1876</v>
      </c>
    </row>
    <row r="15" spans="2:8" ht="13.8" x14ac:dyDescent="0.25">
      <c r="B15" s="83" t="s">
        <v>90</v>
      </c>
      <c r="C15" t="s">
        <v>91</v>
      </c>
      <c r="D15" t="s">
        <v>594</v>
      </c>
      <c r="E15" t="s">
        <v>917</v>
      </c>
      <c r="F15" t="s">
        <v>1240</v>
      </c>
      <c r="G15" t="s">
        <v>1519</v>
      </c>
      <c r="H15" t="s">
        <v>1796</v>
      </c>
    </row>
    <row r="16" spans="2:8" ht="13.8" x14ac:dyDescent="0.25">
      <c r="B16" s="83" t="s">
        <v>93</v>
      </c>
      <c r="C16" t="s">
        <v>94</v>
      </c>
      <c r="D16" t="s">
        <v>596</v>
      </c>
      <c r="E16" t="s">
        <v>919</v>
      </c>
      <c r="F16" t="s">
        <v>1242</v>
      </c>
      <c r="G16" t="s">
        <v>1521</v>
      </c>
      <c r="H16" t="s">
        <v>1798</v>
      </c>
    </row>
    <row r="17" spans="2:8" ht="13.8" x14ac:dyDescent="0.25">
      <c r="B17" s="83" t="s">
        <v>96</v>
      </c>
      <c r="C17" t="s">
        <v>97</v>
      </c>
      <c r="D17" t="s">
        <v>598</v>
      </c>
      <c r="E17" t="s">
        <v>921</v>
      </c>
      <c r="F17" t="s">
        <v>1244</v>
      </c>
      <c r="G17" t="s">
        <v>1523</v>
      </c>
      <c r="H17" t="s">
        <v>1800</v>
      </c>
    </row>
    <row r="18" spans="2:8" ht="13.8" x14ac:dyDescent="0.25">
      <c r="B18" s="83" t="s">
        <v>99</v>
      </c>
      <c r="C18" t="s">
        <v>100</v>
      </c>
      <c r="D18" t="s">
        <v>600</v>
      </c>
      <c r="E18" t="s">
        <v>923</v>
      </c>
      <c r="F18" t="s">
        <v>1246</v>
      </c>
      <c r="G18" t="s">
        <v>1525</v>
      </c>
      <c r="H18" t="s">
        <v>1802</v>
      </c>
    </row>
    <row r="19" spans="2:8" ht="13.8" x14ac:dyDescent="0.25">
      <c r="B19" s="83" t="s">
        <v>102</v>
      </c>
      <c r="C19" t="s">
        <v>103</v>
      </c>
      <c r="D19" t="s">
        <v>602</v>
      </c>
      <c r="E19" t="s">
        <v>925</v>
      </c>
      <c r="F19" t="s">
        <v>1248</v>
      </c>
      <c r="G19" t="s">
        <v>1527</v>
      </c>
      <c r="H19" t="s">
        <v>1804</v>
      </c>
    </row>
    <row r="20" spans="2:8" ht="13.8" x14ac:dyDescent="0.25">
      <c r="B20" s="83" t="s">
        <v>105</v>
      </c>
      <c r="C20" t="s">
        <v>106</v>
      </c>
      <c r="D20" t="s">
        <v>604</v>
      </c>
      <c r="E20" t="s">
        <v>927</v>
      </c>
      <c r="F20" t="s">
        <v>1250</v>
      </c>
      <c r="G20" t="s">
        <v>1529</v>
      </c>
      <c r="H20" t="s">
        <v>1806</v>
      </c>
    </row>
    <row r="21" spans="2:8" ht="13.8" x14ac:dyDescent="0.25">
      <c r="B21" s="83" t="s">
        <v>108</v>
      </c>
      <c r="C21" t="s">
        <v>109</v>
      </c>
      <c r="D21" t="s">
        <v>606</v>
      </c>
      <c r="E21" t="s">
        <v>929</v>
      </c>
      <c r="F21" t="s">
        <v>1252</v>
      </c>
      <c r="G21" t="s">
        <v>1531</v>
      </c>
      <c r="H21" t="s">
        <v>1808</v>
      </c>
    </row>
    <row r="22" spans="2:8" ht="13.8" x14ac:dyDescent="0.25">
      <c r="B22" s="83" t="s">
        <v>254</v>
      </c>
      <c r="C22" t="s">
        <v>255</v>
      </c>
      <c r="D22" t="s">
        <v>702</v>
      </c>
      <c r="E22" t="s">
        <v>1025</v>
      </c>
      <c r="F22" t="s">
        <v>1337</v>
      </c>
      <c r="G22" t="s">
        <v>1616</v>
      </c>
      <c r="H22" t="s">
        <v>1893</v>
      </c>
    </row>
    <row r="23" spans="2:8" ht="13.8" x14ac:dyDescent="0.25">
      <c r="B23" s="83" t="s">
        <v>111</v>
      </c>
      <c r="C23" t="s">
        <v>112</v>
      </c>
      <c r="D23" t="s">
        <v>608</v>
      </c>
      <c r="E23" t="s">
        <v>931</v>
      </c>
      <c r="F23" t="s">
        <v>1254</v>
      </c>
      <c r="G23" t="s">
        <v>1533</v>
      </c>
      <c r="H23" t="s">
        <v>1810</v>
      </c>
    </row>
    <row r="24" spans="2:8" ht="13.8" x14ac:dyDescent="0.25">
      <c r="B24" s="83" t="s">
        <v>257</v>
      </c>
      <c r="C24" t="s">
        <v>258</v>
      </c>
      <c r="D24" t="s">
        <v>704</v>
      </c>
      <c r="E24" t="s">
        <v>1027</v>
      </c>
      <c r="F24" t="s">
        <v>1339</v>
      </c>
      <c r="G24" t="s">
        <v>1618</v>
      </c>
      <c r="H24" t="s">
        <v>1895</v>
      </c>
    </row>
    <row r="25" spans="2:8" ht="13.8" x14ac:dyDescent="0.25">
      <c r="B25" s="83" t="s">
        <v>114</v>
      </c>
      <c r="C25" t="s">
        <v>115</v>
      </c>
      <c r="D25" t="s">
        <v>610</v>
      </c>
      <c r="E25" t="s">
        <v>933</v>
      </c>
      <c r="F25" t="s">
        <v>1256</v>
      </c>
      <c r="G25" t="s">
        <v>1535</v>
      </c>
      <c r="H25" t="s">
        <v>1812</v>
      </c>
    </row>
    <row r="26" spans="2:8" ht="13.8" x14ac:dyDescent="0.25">
      <c r="B26" s="83" t="s">
        <v>232</v>
      </c>
      <c r="C26" t="s">
        <v>233</v>
      </c>
      <c r="D26" t="s">
        <v>688</v>
      </c>
      <c r="E26" t="s">
        <v>1011</v>
      </c>
      <c r="F26" t="s">
        <v>1322</v>
      </c>
      <c r="G26" t="s">
        <v>1601</v>
      </c>
      <c r="H26" t="s">
        <v>1878</v>
      </c>
    </row>
    <row r="27" spans="2:8" ht="13.8" x14ac:dyDescent="0.25">
      <c r="B27" s="83" t="s">
        <v>117</v>
      </c>
      <c r="C27" t="s">
        <v>118</v>
      </c>
      <c r="D27" t="s">
        <v>612</v>
      </c>
      <c r="E27" t="s">
        <v>935</v>
      </c>
      <c r="F27" t="s">
        <v>1258</v>
      </c>
      <c r="G27" t="s">
        <v>1537</v>
      </c>
      <c r="H27" t="s">
        <v>1814</v>
      </c>
    </row>
    <row r="28" spans="2:8" ht="13.8" x14ac:dyDescent="0.25">
      <c r="B28" s="83" t="s">
        <v>235</v>
      </c>
      <c r="C28" t="s">
        <v>236</v>
      </c>
      <c r="D28" t="s">
        <v>690</v>
      </c>
      <c r="E28" t="s">
        <v>1013</v>
      </c>
      <c r="F28" t="s">
        <v>1324</v>
      </c>
      <c r="G28" t="s">
        <v>1603</v>
      </c>
      <c r="H28" t="s">
        <v>1880</v>
      </c>
    </row>
    <row r="29" spans="2:8" ht="13.8" x14ac:dyDescent="0.25">
      <c r="B29" s="83" t="s">
        <v>120</v>
      </c>
      <c r="C29" t="s">
        <v>121</v>
      </c>
      <c r="D29" t="s">
        <v>614</v>
      </c>
      <c r="E29" t="s">
        <v>937</v>
      </c>
      <c r="F29" t="s">
        <v>1260</v>
      </c>
      <c r="G29" t="s">
        <v>1539</v>
      </c>
      <c r="H29" t="s">
        <v>1816</v>
      </c>
    </row>
    <row r="30" spans="2:8" ht="13.8" x14ac:dyDescent="0.25">
      <c r="B30" s="83" t="s">
        <v>123</v>
      </c>
      <c r="C30" t="s">
        <v>124</v>
      </c>
      <c r="D30" t="s">
        <v>616</v>
      </c>
      <c r="E30" t="s">
        <v>939</v>
      </c>
      <c r="F30" t="s">
        <v>1262</v>
      </c>
      <c r="G30" t="s">
        <v>1541</v>
      </c>
      <c r="H30" t="s">
        <v>1818</v>
      </c>
    </row>
    <row r="31" spans="2:8" ht="13.8" x14ac:dyDescent="0.25">
      <c r="B31" s="83" t="s">
        <v>126</v>
      </c>
      <c r="C31" t="s">
        <v>127</v>
      </c>
      <c r="D31" t="s">
        <v>618</v>
      </c>
      <c r="E31" t="s">
        <v>941</v>
      </c>
      <c r="F31" t="s">
        <v>1264</v>
      </c>
      <c r="G31" t="s">
        <v>1543</v>
      </c>
      <c r="H31" t="s">
        <v>1820</v>
      </c>
    </row>
    <row r="32" spans="2:8" ht="13.8" x14ac:dyDescent="0.25">
      <c r="B32" s="83" t="s">
        <v>129</v>
      </c>
      <c r="C32" t="s">
        <v>130</v>
      </c>
      <c r="D32" t="s">
        <v>620</v>
      </c>
      <c r="E32" t="s">
        <v>943</v>
      </c>
      <c r="F32" t="s">
        <v>1266</v>
      </c>
      <c r="G32" t="s">
        <v>1545</v>
      </c>
      <c r="H32" t="s">
        <v>1822</v>
      </c>
    </row>
    <row r="33" spans="2:8" ht="13.8" x14ac:dyDescent="0.25">
      <c r="B33" s="83" t="s">
        <v>132</v>
      </c>
      <c r="C33" t="s">
        <v>133</v>
      </c>
      <c r="D33" t="s">
        <v>622</v>
      </c>
      <c r="E33" t="s">
        <v>945</v>
      </c>
      <c r="F33" t="s">
        <v>1268</v>
      </c>
      <c r="G33" t="s">
        <v>1547</v>
      </c>
      <c r="H33" t="s">
        <v>1824</v>
      </c>
    </row>
    <row r="34" spans="2:8" ht="13.8" x14ac:dyDescent="0.25">
      <c r="B34" s="83" t="s">
        <v>135</v>
      </c>
      <c r="C34" t="s">
        <v>136</v>
      </c>
      <c r="D34" t="s">
        <v>624</v>
      </c>
      <c r="E34" t="s">
        <v>947</v>
      </c>
      <c r="F34" t="s">
        <v>1270</v>
      </c>
      <c r="G34" t="s">
        <v>1549</v>
      </c>
      <c r="H34" t="s">
        <v>1826</v>
      </c>
    </row>
    <row r="35" spans="2:8" ht="13.8" x14ac:dyDescent="0.25">
      <c r="B35" s="83" t="s">
        <v>138</v>
      </c>
      <c r="C35" t="s">
        <v>139</v>
      </c>
      <c r="D35" t="s">
        <v>626</v>
      </c>
      <c r="E35" t="s">
        <v>949</v>
      </c>
      <c r="F35" t="s">
        <v>1272</v>
      </c>
      <c r="G35" t="s">
        <v>1551</v>
      </c>
      <c r="H35" t="s">
        <v>1828</v>
      </c>
    </row>
    <row r="36" spans="2:8" ht="13.8" x14ac:dyDescent="0.25">
      <c r="B36" s="83" t="s">
        <v>141</v>
      </c>
      <c r="C36" t="s">
        <v>142</v>
      </c>
      <c r="D36" t="s">
        <v>628</v>
      </c>
      <c r="E36" t="s">
        <v>951</v>
      </c>
      <c r="F36" t="s">
        <v>1274</v>
      </c>
      <c r="G36" t="s">
        <v>1553</v>
      </c>
      <c r="H36" t="s">
        <v>1830</v>
      </c>
    </row>
    <row r="37" spans="2:8" ht="13.8" x14ac:dyDescent="0.25">
      <c r="B37" s="83" t="s">
        <v>260</v>
      </c>
      <c r="C37" t="s">
        <v>261</v>
      </c>
      <c r="D37" t="s">
        <v>706</v>
      </c>
      <c r="E37" t="s">
        <v>1029</v>
      </c>
      <c r="F37" t="s">
        <v>1341</v>
      </c>
      <c r="G37" t="s">
        <v>1620</v>
      </c>
      <c r="H37" t="s">
        <v>1897</v>
      </c>
    </row>
    <row r="38" spans="2:8" ht="13.8" x14ac:dyDescent="0.25">
      <c r="B38" s="83" t="s">
        <v>238</v>
      </c>
      <c r="C38" t="s">
        <v>239</v>
      </c>
      <c r="D38" t="s">
        <v>692</v>
      </c>
      <c r="E38" t="s">
        <v>1015</v>
      </c>
      <c r="F38" t="s">
        <v>1326</v>
      </c>
      <c r="G38" t="s">
        <v>1605</v>
      </c>
      <c r="H38" t="s">
        <v>1882</v>
      </c>
    </row>
    <row r="39" spans="2:8" ht="13.8" x14ac:dyDescent="0.25">
      <c r="B39" s="83" t="s">
        <v>241</v>
      </c>
      <c r="C39" t="s">
        <v>242</v>
      </c>
      <c r="D39" t="s">
        <v>694</v>
      </c>
      <c r="E39" t="s">
        <v>1017</v>
      </c>
      <c r="F39" t="s">
        <v>1328</v>
      </c>
      <c r="G39" t="s">
        <v>1607</v>
      </c>
      <c r="H39" t="s">
        <v>1884</v>
      </c>
    </row>
    <row r="40" spans="2:8" ht="13.8" x14ac:dyDescent="0.25">
      <c r="B40" s="83" t="s">
        <v>263</v>
      </c>
      <c r="C40" t="s">
        <v>264</v>
      </c>
      <c r="D40" t="s">
        <v>708</v>
      </c>
      <c r="E40" t="s">
        <v>1031</v>
      </c>
      <c r="F40" t="s">
        <v>1343</v>
      </c>
      <c r="G40" t="s">
        <v>1622</v>
      </c>
      <c r="H40" t="s">
        <v>1899</v>
      </c>
    </row>
    <row r="41" spans="2:8" ht="13.8" x14ac:dyDescent="0.25">
      <c r="B41" s="83" t="s">
        <v>244</v>
      </c>
      <c r="C41" t="s">
        <v>245</v>
      </c>
      <c r="D41" t="s">
        <v>696</v>
      </c>
      <c r="E41" t="s">
        <v>1019</v>
      </c>
      <c r="F41" t="s">
        <v>1330</v>
      </c>
      <c r="G41" t="s">
        <v>1609</v>
      </c>
      <c r="H41" t="s">
        <v>1886</v>
      </c>
    </row>
    <row r="42" spans="2:8" ht="13.8" x14ac:dyDescent="0.25">
      <c r="B42" s="83" t="s">
        <v>144</v>
      </c>
      <c r="C42" t="s">
        <v>145</v>
      </c>
      <c r="D42" t="s">
        <v>630</v>
      </c>
      <c r="E42" t="s">
        <v>953</v>
      </c>
      <c r="F42" t="s">
        <v>1276</v>
      </c>
      <c r="G42" t="s">
        <v>1555</v>
      </c>
      <c r="H42" t="s">
        <v>1832</v>
      </c>
    </row>
    <row r="43" spans="2:8" ht="13.8" x14ac:dyDescent="0.25">
      <c r="B43" s="83" t="s">
        <v>147</v>
      </c>
      <c r="C43" t="s">
        <v>148</v>
      </c>
      <c r="D43" t="s">
        <v>632</v>
      </c>
      <c r="E43" t="s">
        <v>955</v>
      </c>
      <c r="F43" t="s">
        <v>1278</v>
      </c>
      <c r="G43" t="s">
        <v>1557</v>
      </c>
      <c r="H43" t="s">
        <v>1834</v>
      </c>
    </row>
    <row r="44" spans="2:8" ht="13.8" x14ac:dyDescent="0.25">
      <c r="B44" s="83" t="s">
        <v>466</v>
      </c>
      <c r="C44" t="s">
        <v>467</v>
      </c>
      <c r="D44" t="s">
        <v>826</v>
      </c>
      <c r="E44" t="s">
        <v>1149</v>
      </c>
      <c r="F44" t="s">
        <v>1462</v>
      </c>
      <c r="G44" t="s">
        <v>1740</v>
      </c>
      <c r="H44" t="s">
        <v>2017</v>
      </c>
    </row>
    <row r="45" spans="2:8" ht="13.8" x14ac:dyDescent="0.25">
      <c r="B45" s="83" t="s">
        <v>247</v>
      </c>
      <c r="C45" t="s">
        <v>248</v>
      </c>
      <c r="D45" t="s">
        <v>698</v>
      </c>
      <c r="E45" t="s">
        <v>1021</v>
      </c>
      <c r="F45" t="s">
        <v>1332</v>
      </c>
      <c r="G45" t="s">
        <v>1611</v>
      </c>
      <c r="H45" t="s">
        <v>1888</v>
      </c>
    </row>
    <row r="46" spans="2:8" ht="13.8" x14ac:dyDescent="0.25">
      <c r="B46" s="83" t="s">
        <v>352</v>
      </c>
      <c r="C46" t="s">
        <v>353</v>
      </c>
      <c r="D46" t="s">
        <v>764</v>
      </c>
      <c r="E46" t="s">
        <v>1087</v>
      </c>
      <c r="F46" t="s">
        <v>1400</v>
      </c>
      <c r="G46" t="s">
        <v>1679</v>
      </c>
      <c r="H46" t="s">
        <v>1956</v>
      </c>
    </row>
    <row r="47" spans="2:8" ht="13.8" x14ac:dyDescent="0.25">
      <c r="B47" s="83" t="s">
        <v>250</v>
      </c>
      <c r="C47" t="s">
        <v>251</v>
      </c>
      <c r="D47" t="s">
        <v>700</v>
      </c>
      <c r="E47" t="s">
        <v>1023</v>
      </c>
      <c r="F47" t="s">
        <v>1334</v>
      </c>
      <c r="G47" t="s">
        <v>1613</v>
      </c>
      <c r="H47" t="s">
        <v>1890</v>
      </c>
    </row>
    <row r="48" spans="2:8" ht="13.8" x14ac:dyDescent="0.25">
      <c r="B48" s="83" t="s">
        <v>150</v>
      </c>
      <c r="C48" t="s">
        <v>151</v>
      </c>
      <c r="D48" t="s">
        <v>634</v>
      </c>
      <c r="E48" t="s">
        <v>957</v>
      </c>
      <c r="F48" t="s">
        <v>1280</v>
      </c>
      <c r="G48" t="s">
        <v>1559</v>
      </c>
      <c r="H48" t="s">
        <v>1836</v>
      </c>
    </row>
    <row r="49" spans="2:8" ht="13.8" x14ac:dyDescent="0.25">
      <c r="B49" s="83" t="s">
        <v>469</v>
      </c>
      <c r="C49" t="s">
        <v>470</v>
      </c>
      <c r="D49" t="s">
        <v>828</v>
      </c>
      <c r="E49" t="s">
        <v>1151</v>
      </c>
      <c r="F49" t="s">
        <v>1463</v>
      </c>
      <c r="G49" t="s">
        <v>1741</v>
      </c>
      <c r="H49" t="s">
        <v>2018</v>
      </c>
    </row>
    <row r="50" spans="2:8" ht="13.8" x14ac:dyDescent="0.25">
      <c r="B50" s="84" t="s">
        <v>153</v>
      </c>
      <c r="C50" t="s">
        <v>154</v>
      </c>
      <c r="D50" t="s">
        <v>636</v>
      </c>
      <c r="E50" t="s">
        <v>959</v>
      </c>
      <c r="F50" t="s">
        <v>2147</v>
      </c>
      <c r="G50" t="s">
        <v>2148</v>
      </c>
      <c r="H50" t="s">
        <v>2149</v>
      </c>
    </row>
    <row r="51" spans="2:8" ht="13.8" x14ac:dyDescent="0.25">
      <c r="B51" s="84" t="s">
        <v>156</v>
      </c>
      <c r="C51" t="s">
        <v>157</v>
      </c>
      <c r="D51" t="s">
        <v>638</v>
      </c>
      <c r="E51" t="s">
        <v>961</v>
      </c>
      <c r="F51" t="s">
        <v>2150</v>
      </c>
      <c r="G51" t="s">
        <v>2151</v>
      </c>
      <c r="H51" t="s">
        <v>2152</v>
      </c>
    </row>
    <row r="52" spans="2:8" ht="13.8" x14ac:dyDescent="0.25">
      <c r="B52" s="84" t="s">
        <v>159</v>
      </c>
      <c r="C52" t="s">
        <v>160</v>
      </c>
      <c r="D52" t="s">
        <v>640</v>
      </c>
      <c r="E52" t="s">
        <v>963</v>
      </c>
      <c r="F52" t="s">
        <v>2153</v>
      </c>
      <c r="G52" t="s">
        <v>2154</v>
      </c>
      <c r="H52" t="s">
        <v>2155</v>
      </c>
    </row>
    <row r="53" spans="2:8" ht="13.8" x14ac:dyDescent="0.25">
      <c r="B53" s="84" t="s">
        <v>162</v>
      </c>
      <c r="C53" t="s">
        <v>163</v>
      </c>
      <c r="D53" t="s">
        <v>642</v>
      </c>
      <c r="E53" t="s">
        <v>965</v>
      </c>
      <c r="F53" t="s">
        <v>2156</v>
      </c>
      <c r="G53" t="s">
        <v>2157</v>
      </c>
      <c r="H53" t="s">
        <v>2158</v>
      </c>
    </row>
    <row r="54" spans="2:8" ht="13.8" x14ac:dyDescent="0.25">
      <c r="B54" s="84" t="s">
        <v>165</v>
      </c>
      <c r="C54" t="s">
        <v>166</v>
      </c>
      <c r="D54" t="s">
        <v>644</v>
      </c>
      <c r="E54" t="s">
        <v>967</v>
      </c>
      <c r="F54" t="s">
        <v>2159</v>
      </c>
      <c r="G54" t="s">
        <v>2160</v>
      </c>
      <c r="H54" t="s">
        <v>2161</v>
      </c>
    </row>
    <row r="55" spans="2:8" ht="13.8" x14ac:dyDescent="0.25">
      <c r="B55" s="84" t="s">
        <v>168</v>
      </c>
      <c r="C55" t="s">
        <v>169</v>
      </c>
      <c r="D55" t="s">
        <v>646</v>
      </c>
      <c r="E55" t="s">
        <v>969</v>
      </c>
      <c r="F55" t="s">
        <v>2162</v>
      </c>
      <c r="G55" t="s">
        <v>2163</v>
      </c>
      <c r="H55" t="s">
        <v>2164</v>
      </c>
    </row>
    <row r="56" spans="2:8" ht="13.8" x14ac:dyDescent="0.25">
      <c r="B56" s="84" t="s">
        <v>171</v>
      </c>
      <c r="C56" t="s">
        <v>172</v>
      </c>
      <c r="D56" t="s">
        <v>648</v>
      </c>
      <c r="E56" t="s">
        <v>971</v>
      </c>
      <c r="F56" t="s">
        <v>2165</v>
      </c>
      <c r="G56" t="s">
        <v>2166</v>
      </c>
      <c r="H56" t="s">
        <v>2167</v>
      </c>
    </row>
    <row r="57" spans="2:8" ht="13.8" x14ac:dyDescent="0.25">
      <c r="B57" s="84" t="s">
        <v>174</v>
      </c>
      <c r="C57" t="s">
        <v>175</v>
      </c>
      <c r="D57" t="s">
        <v>650</v>
      </c>
      <c r="E57" t="s">
        <v>973</v>
      </c>
      <c r="F57" t="s">
        <v>2168</v>
      </c>
      <c r="G57" t="s">
        <v>2169</v>
      </c>
      <c r="H57" t="s">
        <v>2170</v>
      </c>
    </row>
    <row r="58" spans="2:8" ht="13.8" x14ac:dyDescent="0.25">
      <c r="B58" s="84" t="s">
        <v>177</v>
      </c>
      <c r="C58" t="s">
        <v>178</v>
      </c>
      <c r="D58" t="s">
        <v>652</v>
      </c>
      <c r="E58" t="s">
        <v>975</v>
      </c>
      <c r="F58" t="s">
        <v>2171</v>
      </c>
      <c r="G58" t="s">
        <v>2172</v>
      </c>
      <c r="H58" t="s">
        <v>2173</v>
      </c>
    </row>
    <row r="59" spans="2:8" ht="13.8" x14ac:dyDescent="0.25">
      <c r="B59" s="83" t="s">
        <v>472</v>
      </c>
      <c r="C59" t="s">
        <v>473</v>
      </c>
      <c r="D59" t="s">
        <v>830</v>
      </c>
      <c r="E59" t="s">
        <v>1153</v>
      </c>
      <c r="F59" t="s">
        <v>1464</v>
      </c>
      <c r="G59" t="s">
        <v>1742</v>
      </c>
      <c r="H59" t="s">
        <v>2019</v>
      </c>
    </row>
    <row r="60" spans="2:8" ht="13.8" x14ac:dyDescent="0.25">
      <c r="B60" s="83" t="s">
        <v>475</v>
      </c>
      <c r="C60" t="s">
        <v>476</v>
      </c>
      <c r="D60" t="s">
        <v>832</v>
      </c>
      <c r="E60" t="s">
        <v>1155</v>
      </c>
      <c r="F60" t="s">
        <v>1465</v>
      </c>
      <c r="G60" t="s">
        <v>1743</v>
      </c>
      <c r="H60" t="s">
        <v>2020</v>
      </c>
    </row>
    <row r="61" spans="2:8" ht="13.8" x14ac:dyDescent="0.25">
      <c r="B61" s="83" t="s">
        <v>478</v>
      </c>
      <c r="C61" t="s">
        <v>479</v>
      </c>
      <c r="D61" t="s">
        <v>834</v>
      </c>
      <c r="E61" t="s">
        <v>1157</v>
      </c>
      <c r="F61" t="s">
        <v>1466</v>
      </c>
      <c r="G61" t="s">
        <v>1744</v>
      </c>
      <c r="H61" t="s">
        <v>2021</v>
      </c>
    </row>
    <row r="62" spans="2:8" ht="13.8" x14ac:dyDescent="0.25">
      <c r="B62" s="83" t="s">
        <v>481</v>
      </c>
      <c r="C62" t="s">
        <v>482</v>
      </c>
      <c r="D62" t="s">
        <v>836</v>
      </c>
      <c r="E62" t="s">
        <v>1159</v>
      </c>
      <c r="F62" t="s">
        <v>1467</v>
      </c>
      <c r="G62" t="s">
        <v>1745</v>
      </c>
      <c r="H62" t="s">
        <v>2022</v>
      </c>
    </row>
    <row r="63" spans="2:8" ht="13.8" x14ac:dyDescent="0.25">
      <c r="B63" s="83" t="s">
        <v>484</v>
      </c>
      <c r="C63" t="s">
        <v>485</v>
      </c>
      <c r="D63" t="s">
        <v>838</v>
      </c>
      <c r="E63" t="s">
        <v>1161</v>
      </c>
      <c r="F63" t="s">
        <v>1468</v>
      </c>
      <c r="G63" t="s">
        <v>1746</v>
      </c>
      <c r="H63" t="s">
        <v>2023</v>
      </c>
    </row>
    <row r="64" spans="2:8" ht="13.8" x14ac:dyDescent="0.25">
      <c r="B64" s="83" t="s">
        <v>487</v>
      </c>
      <c r="C64" t="s">
        <v>488</v>
      </c>
      <c r="D64" t="s">
        <v>840</v>
      </c>
      <c r="E64" t="s">
        <v>1163</v>
      </c>
      <c r="F64" t="s">
        <v>1469</v>
      </c>
      <c r="G64" t="s">
        <v>1747</v>
      </c>
      <c r="H64" t="s">
        <v>2024</v>
      </c>
    </row>
    <row r="65" spans="2:10" ht="13.8" x14ac:dyDescent="0.25">
      <c r="B65" s="84" t="s">
        <v>490</v>
      </c>
      <c r="C65" t="s">
        <v>491</v>
      </c>
      <c r="D65" t="s">
        <v>842</v>
      </c>
      <c r="E65" t="s">
        <v>1165</v>
      </c>
      <c r="F65" t="s">
        <v>1470</v>
      </c>
      <c r="G65" t="s">
        <v>1748</v>
      </c>
      <c r="H65" t="s">
        <v>2025</v>
      </c>
    </row>
    <row r="66" spans="2:10" ht="13.8" x14ac:dyDescent="0.25">
      <c r="B66" s="83" t="s">
        <v>493</v>
      </c>
      <c r="C66" t="s">
        <v>494</v>
      </c>
      <c r="D66" t="s">
        <v>844</v>
      </c>
      <c r="E66" t="s">
        <v>1167</v>
      </c>
      <c r="F66" t="s">
        <v>1471</v>
      </c>
      <c r="G66" t="s">
        <v>2174</v>
      </c>
      <c r="H66" t="s">
        <v>2026</v>
      </c>
    </row>
    <row r="67" spans="2:10" ht="13.8" x14ac:dyDescent="0.25">
      <c r="B67" s="83" t="s">
        <v>496</v>
      </c>
      <c r="C67" t="s">
        <v>497</v>
      </c>
      <c r="D67" t="s">
        <v>846</v>
      </c>
      <c r="E67" t="s">
        <v>1169</v>
      </c>
      <c r="F67" t="s">
        <v>1472</v>
      </c>
      <c r="G67" t="s">
        <v>1750</v>
      </c>
      <c r="H67" t="s">
        <v>2027</v>
      </c>
    </row>
    <row r="68" spans="2:10" ht="13.8" x14ac:dyDescent="0.25">
      <c r="B68" s="83" t="s">
        <v>499</v>
      </c>
      <c r="C68" t="s">
        <v>500</v>
      </c>
      <c r="D68" t="s">
        <v>848</v>
      </c>
      <c r="E68" t="s">
        <v>1171</v>
      </c>
      <c r="F68" t="s">
        <v>1473</v>
      </c>
      <c r="G68" t="s">
        <v>1751</v>
      </c>
      <c r="H68" t="s">
        <v>2028</v>
      </c>
    </row>
    <row r="69" spans="2:10" ht="13.8" x14ac:dyDescent="0.25">
      <c r="B69" s="83" t="s">
        <v>502</v>
      </c>
      <c r="C69" t="s">
        <v>503</v>
      </c>
      <c r="D69" t="s">
        <v>850</v>
      </c>
      <c r="E69" t="s">
        <v>1173</v>
      </c>
      <c r="F69" t="s">
        <v>1474</v>
      </c>
      <c r="G69" t="s">
        <v>1752</v>
      </c>
      <c r="H69" t="s">
        <v>2029</v>
      </c>
    </row>
    <row r="70" spans="2:10" ht="13.8" x14ac:dyDescent="0.25">
      <c r="B70" s="83" t="s">
        <v>505</v>
      </c>
      <c r="C70" t="s">
        <v>506</v>
      </c>
      <c r="D70" t="s">
        <v>852</v>
      </c>
      <c r="E70" t="s">
        <v>1175</v>
      </c>
      <c r="F70" t="s">
        <v>1475</v>
      </c>
      <c r="G70" t="s">
        <v>1753</v>
      </c>
      <c r="H70" t="s">
        <v>2030</v>
      </c>
    </row>
    <row r="71" spans="2:10" ht="13.8" x14ac:dyDescent="0.25">
      <c r="B71" s="83" t="s">
        <v>508</v>
      </c>
      <c r="C71" t="s">
        <v>509</v>
      </c>
      <c r="D71" t="s">
        <v>854</v>
      </c>
      <c r="E71" t="s">
        <v>1177</v>
      </c>
      <c r="F71" t="s">
        <v>1476</v>
      </c>
      <c r="G71" t="s">
        <v>1754</v>
      </c>
      <c r="H71" t="s">
        <v>2031</v>
      </c>
    </row>
    <row r="72" spans="2:10" ht="13.8" x14ac:dyDescent="0.25">
      <c r="B72" s="83" t="s">
        <v>511</v>
      </c>
      <c r="C72" t="s">
        <v>512</v>
      </c>
      <c r="D72" t="s">
        <v>856</v>
      </c>
      <c r="E72" t="s">
        <v>1179</v>
      </c>
      <c r="F72" t="s">
        <v>1477</v>
      </c>
      <c r="G72" t="s">
        <v>1755</v>
      </c>
      <c r="H72" t="s">
        <v>2032</v>
      </c>
      <c r="J72" s="85" t="s">
        <v>1478</v>
      </c>
    </row>
    <row r="73" spans="2:10" ht="13.8" x14ac:dyDescent="0.25">
      <c r="B73" s="83" t="s">
        <v>514</v>
      </c>
      <c r="C73" t="s">
        <v>515</v>
      </c>
      <c r="D73" t="s">
        <v>858</v>
      </c>
      <c r="E73" t="s">
        <v>1181</v>
      </c>
      <c r="F73" t="s">
        <v>1481</v>
      </c>
      <c r="G73" t="s">
        <v>1758</v>
      </c>
      <c r="H73" t="s">
        <v>2035</v>
      </c>
    </row>
    <row r="74" spans="2:10" ht="13.8" x14ac:dyDescent="0.25">
      <c r="B74" s="83" t="s">
        <v>517</v>
      </c>
      <c r="C74" t="s">
        <v>518</v>
      </c>
      <c r="D74" t="s">
        <v>860</v>
      </c>
      <c r="E74" t="s">
        <v>1183</v>
      </c>
      <c r="F74" t="s">
        <v>1482</v>
      </c>
      <c r="G74" t="s">
        <v>1759</v>
      </c>
      <c r="H74" t="s">
        <v>2036</v>
      </c>
    </row>
    <row r="75" spans="2:10" ht="13.8" x14ac:dyDescent="0.25">
      <c r="B75" s="83" t="s">
        <v>520</v>
      </c>
      <c r="C75" t="s">
        <v>521</v>
      </c>
      <c r="D75" t="s">
        <v>862</v>
      </c>
      <c r="E75" t="s">
        <v>1185</v>
      </c>
      <c r="F75" t="s">
        <v>1483</v>
      </c>
      <c r="G75" t="s">
        <v>1760</v>
      </c>
      <c r="H75" t="s">
        <v>2037</v>
      </c>
    </row>
    <row r="76" spans="2:10" ht="13.8" x14ac:dyDescent="0.25">
      <c r="B76" s="83" t="s">
        <v>523</v>
      </c>
      <c r="C76" t="s">
        <v>524</v>
      </c>
      <c r="D76" t="s">
        <v>864</v>
      </c>
      <c r="E76" t="s">
        <v>1187</v>
      </c>
      <c r="F76" t="s">
        <v>1484</v>
      </c>
      <c r="G76" t="s">
        <v>1761</v>
      </c>
      <c r="H76" t="s">
        <v>2038</v>
      </c>
    </row>
    <row r="77" spans="2:10" ht="13.8" x14ac:dyDescent="0.25">
      <c r="B77" s="83" t="s">
        <v>526</v>
      </c>
      <c r="C77" t="s">
        <v>527</v>
      </c>
      <c r="D77" t="s">
        <v>866</v>
      </c>
      <c r="E77" t="s">
        <v>1189</v>
      </c>
      <c r="F77" t="s">
        <v>1485</v>
      </c>
      <c r="G77" t="s">
        <v>1762</v>
      </c>
      <c r="H77" t="s">
        <v>2039</v>
      </c>
    </row>
    <row r="78" spans="2:10" ht="13.8" x14ac:dyDescent="0.25">
      <c r="B78" s="83" t="s">
        <v>529</v>
      </c>
      <c r="C78" t="s">
        <v>530</v>
      </c>
      <c r="D78" t="s">
        <v>868</v>
      </c>
      <c r="E78" t="s">
        <v>1191</v>
      </c>
      <c r="F78" t="s">
        <v>1486</v>
      </c>
      <c r="G78" t="s">
        <v>1763</v>
      </c>
      <c r="H78" t="s">
        <v>2040</v>
      </c>
    </row>
    <row r="79" spans="2:10" ht="13.8" x14ac:dyDescent="0.25">
      <c r="B79" s="83" t="s">
        <v>532</v>
      </c>
      <c r="C79" t="s">
        <v>533</v>
      </c>
      <c r="D79" t="s">
        <v>870</v>
      </c>
      <c r="E79" t="s">
        <v>1193</v>
      </c>
      <c r="F79" t="s">
        <v>1487</v>
      </c>
      <c r="G79" t="s">
        <v>1764</v>
      </c>
      <c r="H79" t="s">
        <v>2041</v>
      </c>
    </row>
    <row r="80" spans="2:10" ht="13.8" x14ac:dyDescent="0.25">
      <c r="B80" s="83" t="s">
        <v>535</v>
      </c>
      <c r="C80" t="s">
        <v>536</v>
      </c>
      <c r="D80" t="s">
        <v>872</v>
      </c>
      <c r="E80" t="s">
        <v>1195</v>
      </c>
      <c r="F80" t="s">
        <v>1488</v>
      </c>
      <c r="G80" t="s">
        <v>1765</v>
      </c>
      <c r="H80" t="s">
        <v>2042</v>
      </c>
    </row>
    <row r="81" spans="2:8" ht="13.8" x14ac:dyDescent="0.25">
      <c r="B81" s="83" t="s">
        <v>538</v>
      </c>
      <c r="C81" t="s">
        <v>539</v>
      </c>
      <c r="D81" t="s">
        <v>874</v>
      </c>
      <c r="E81" t="s">
        <v>1197</v>
      </c>
      <c r="F81" t="s">
        <v>1489</v>
      </c>
      <c r="G81" t="s">
        <v>1766</v>
      </c>
      <c r="H81" t="s">
        <v>2043</v>
      </c>
    </row>
    <row r="82" spans="2:8" ht="13.8" x14ac:dyDescent="0.25">
      <c r="B82" s="83" t="s">
        <v>541</v>
      </c>
      <c r="C82" t="s">
        <v>542</v>
      </c>
      <c r="D82" t="s">
        <v>876</v>
      </c>
      <c r="E82" t="s">
        <v>1199</v>
      </c>
      <c r="F82" t="s">
        <v>1490</v>
      </c>
      <c r="G82" t="s">
        <v>1767</v>
      </c>
      <c r="H82" t="s">
        <v>2044</v>
      </c>
    </row>
    <row r="83" spans="2:8" ht="13.8" x14ac:dyDescent="0.25">
      <c r="B83" s="83" t="s">
        <v>544</v>
      </c>
      <c r="C83" t="s">
        <v>545</v>
      </c>
      <c r="D83" t="s">
        <v>878</v>
      </c>
      <c r="E83" t="s">
        <v>1201</v>
      </c>
      <c r="F83" t="s">
        <v>1491</v>
      </c>
      <c r="G83" t="s">
        <v>1768</v>
      </c>
      <c r="H83" t="s">
        <v>2045</v>
      </c>
    </row>
    <row r="84" spans="2:8" ht="13.8" x14ac:dyDescent="0.25">
      <c r="B84" s="83" t="s">
        <v>547</v>
      </c>
      <c r="C84" t="s">
        <v>548</v>
      </c>
      <c r="D84" t="s">
        <v>880</v>
      </c>
      <c r="E84" t="s">
        <v>1203</v>
      </c>
      <c r="F84" t="s">
        <v>1492</v>
      </c>
      <c r="G84" t="s">
        <v>1769</v>
      </c>
      <c r="H84" t="s">
        <v>2046</v>
      </c>
    </row>
    <row r="85" spans="2:8" ht="13.8" x14ac:dyDescent="0.25">
      <c r="B85" s="83" t="s">
        <v>550</v>
      </c>
      <c r="C85" t="s">
        <v>551</v>
      </c>
      <c r="D85" t="s">
        <v>882</v>
      </c>
      <c r="E85" t="s">
        <v>1205</v>
      </c>
      <c r="F85" t="s">
        <v>1493</v>
      </c>
      <c r="G85" t="s">
        <v>1770</v>
      </c>
      <c r="H85" t="s">
        <v>2047</v>
      </c>
    </row>
    <row r="86" spans="2:8" ht="13.8" x14ac:dyDescent="0.25">
      <c r="B86" s="83" t="s">
        <v>553</v>
      </c>
      <c r="C86" t="s">
        <v>554</v>
      </c>
      <c r="D86" t="s">
        <v>884</v>
      </c>
      <c r="E86" t="s">
        <v>1207</v>
      </c>
      <c r="F86" t="s">
        <v>1494</v>
      </c>
      <c r="G86" t="s">
        <v>1771</v>
      </c>
      <c r="H86" t="s">
        <v>2048</v>
      </c>
    </row>
    <row r="87" spans="2:8" ht="13.8" x14ac:dyDescent="0.25">
      <c r="B87" s="83" t="s">
        <v>556</v>
      </c>
      <c r="C87" t="s">
        <v>557</v>
      </c>
      <c r="D87" t="s">
        <v>886</v>
      </c>
      <c r="E87" t="s">
        <v>1209</v>
      </c>
      <c r="F87" t="s">
        <v>1495</v>
      </c>
      <c r="G87" t="s">
        <v>1772</v>
      </c>
      <c r="H87" t="s">
        <v>2049</v>
      </c>
    </row>
    <row r="88" spans="2:8" ht="13.8" x14ac:dyDescent="0.25">
      <c r="B88" s="83" t="s">
        <v>559</v>
      </c>
      <c r="C88" t="s">
        <v>560</v>
      </c>
      <c r="D88" t="s">
        <v>888</v>
      </c>
      <c r="E88" t="s">
        <v>1211</v>
      </c>
      <c r="F88" t="s">
        <v>1496</v>
      </c>
      <c r="G88" t="s">
        <v>1773</v>
      </c>
      <c r="H88" t="s">
        <v>2050</v>
      </c>
    </row>
    <row r="89" spans="2:8" ht="13.8" x14ac:dyDescent="0.25">
      <c r="B89" s="83" t="s">
        <v>562</v>
      </c>
      <c r="C89" t="s">
        <v>563</v>
      </c>
      <c r="D89" t="s">
        <v>890</v>
      </c>
      <c r="E89" t="s">
        <v>1213</v>
      </c>
      <c r="F89" t="s">
        <v>1497</v>
      </c>
      <c r="G89" t="s">
        <v>1774</v>
      </c>
      <c r="H89" t="s">
        <v>2051</v>
      </c>
    </row>
    <row r="90" spans="2:8" ht="13.8" x14ac:dyDescent="0.25">
      <c r="B90" s="83" t="s">
        <v>565</v>
      </c>
      <c r="C90" t="s">
        <v>566</v>
      </c>
      <c r="D90" t="s">
        <v>892</v>
      </c>
      <c r="E90" t="s">
        <v>1215</v>
      </c>
      <c r="F90" t="s">
        <v>1498</v>
      </c>
      <c r="G90" t="s">
        <v>1775</v>
      </c>
      <c r="H90" t="s">
        <v>2052</v>
      </c>
    </row>
    <row r="91" spans="2:8" ht="13.8" x14ac:dyDescent="0.25">
      <c r="B91" s="83" t="s">
        <v>568</v>
      </c>
      <c r="C91" t="s">
        <v>569</v>
      </c>
      <c r="D91" t="s">
        <v>894</v>
      </c>
      <c r="E91" t="s">
        <v>1217</v>
      </c>
      <c r="F91" t="s">
        <v>1499</v>
      </c>
      <c r="G91" t="s">
        <v>1776</v>
      </c>
      <c r="H91" t="s">
        <v>2053</v>
      </c>
    </row>
    <row r="92" spans="2:8" ht="13.8" x14ac:dyDescent="0.25">
      <c r="B92" s="84" t="s">
        <v>571</v>
      </c>
      <c r="C92" t="s">
        <v>572</v>
      </c>
      <c r="D92" t="s">
        <v>896</v>
      </c>
      <c r="E92" t="s">
        <v>1219</v>
      </c>
      <c r="F92" t="s">
        <v>1500</v>
      </c>
      <c r="G92" t="s">
        <v>1777</v>
      </c>
      <c r="H92" t="s">
        <v>2054</v>
      </c>
    </row>
    <row r="93" spans="2:8" ht="13.8" x14ac:dyDescent="0.25">
      <c r="B93" s="83" t="s">
        <v>270</v>
      </c>
      <c r="C93" t="s">
        <v>271</v>
      </c>
      <c r="D93" t="s">
        <v>712</v>
      </c>
      <c r="E93" t="s">
        <v>1035</v>
      </c>
      <c r="F93" t="s">
        <v>1347</v>
      </c>
      <c r="G93" t="s">
        <v>1626</v>
      </c>
      <c r="H93" t="s">
        <v>1903</v>
      </c>
    </row>
    <row r="94" spans="2:8" ht="13.8" x14ac:dyDescent="0.25">
      <c r="B94" s="83" t="s">
        <v>273</v>
      </c>
      <c r="C94" t="s">
        <v>274</v>
      </c>
      <c r="D94" t="s">
        <v>714</v>
      </c>
      <c r="E94" t="s">
        <v>1037</v>
      </c>
      <c r="F94" t="s">
        <v>1349</v>
      </c>
      <c r="G94" t="s">
        <v>1628</v>
      </c>
      <c r="H94" t="s">
        <v>1905</v>
      </c>
    </row>
    <row r="95" spans="2:8" ht="13.8" x14ac:dyDescent="0.25">
      <c r="B95" s="83" t="s">
        <v>276</v>
      </c>
      <c r="C95" t="s">
        <v>277</v>
      </c>
      <c r="D95" t="s">
        <v>716</v>
      </c>
      <c r="E95" t="s">
        <v>1039</v>
      </c>
      <c r="F95" t="s">
        <v>1351</v>
      </c>
      <c r="G95" t="s">
        <v>1630</v>
      </c>
      <c r="H95" t="s">
        <v>1907</v>
      </c>
    </row>
    <row r="96" spans="2:8" ht="13.8" x14ac:dyDescent="0.25">
      <c r="B96" s="83" t="s">
        <v>279</v>
      </c>
      <c r="C96" t="s">
        <v>280</v>
      </c>
      <c r="D96" t="s">
        <v>718</v>
      </c>
      <c r="E96" t="s">
        <v>1041</v>
      </c>
      <c r="F96" t="s">
        <v>1354</v>
      </c>
      <c r="G96" t="s">
        <v>1633</v>
      </c>
      <c r="H96" t="s">
        <v>1910</v>
      </c>
    </row>
    <row r="97" spans="2:8" ht="13.8" x14ac:dyDescent="0.25">
      <c r="B97" s="83" t="s">
        <v>282</v>
      </c>
      <c r="C97" t="s">
        <v>283</v>
      </c>
      <c r="D97" t="s">
        <v>720</v>
      </c>
      <c r="E97" t="s">
        <v>1043</v>
      </c>
      <c r="F97" t="s">
        <v>1356</v>
      </c>
      <c r="G97" t="s">
        <v>1635</v>
      </c>
      <c r="H97" t="s">
        <v>1912</v>
      </c>
    </row>
    <row r="98" spans="2:8" ht="13.8" x14ac:dyDescent="0.25">
      <c r="B98" s="83" t="s">
        <v>285</v>
      </c>
      <c r="C98" t="s">
        <v>286</v>
      </c>
      <c r="D98" t="s">
        <v>722</v>
      </c>
      <c r="E98" t="s">
        <v>1045</v>
      </c>
      <c r="F98" t="s">
        <v>1358</v>
      </c>
      <c r="G98" t="s">
        <v>1637</v>
      </c>
      <c r="H98" t="s">
        <v>1914</v>
      </c>
    </row>
    <row r="99" spans="2:8" ht="13.8" x14ac:dyDescent="0.25">
      <c r="B99" s="83" t="s">
        <v>288</v>
      </c>
      <c r="C99" t="s">
        <v>289</v>
      </c>
      <c r="D99" t="s">
        <v>724</v>
      </c>
      <c r="E99" t="s">
        <v>1047</v>
      </c>
      <c r="F99" t="s">
        <v>1360</v>
      </c>
      <c r="G99" t="s">
        <v>1639</v>
      </c>
      <c r="H99" t="s">
        <v>1916</v>
      </c>
    </row>
    <row r="100" spans="2:8" ht="13.8" x14ac:dyDescent="0.25">
      <c r="B100" s="83" t="s">
        <v>291</v>
      </c>
      <c r="C100" t="s">
        <v>292</v>
      </c>
      <c r="D100" t="s">
        <v>726</v>
      </c>
      <c r="E100" t="s">
        <v>1049</v>
      </c>
      <c r="F100" t="s">
        <v>1362</v>
      </c>
      <c r="G100" t="s">
        <v>1641</v>
      </c>
      <c r="H100" t="s">
        <v>1918</v>
      </c>
    </row>
    <row r="101" spans="2:8" ht="13.8" x14ac:dyDescent="0.25">
      <c r="B101" s="83" t="s">
        <v>294</v>
      </c>
      <c r="C101" t="s">
        <v>295</v>
      </c>
      <c r="D101" t="s">
        <v>728</v>
      </c>
      <c r="E101" t="s">
        <v>1051</v>
      </c>
      <c r="F101" t="s">
        <v>1364</v>
      </c>
      <c r="G101" t="s">
        <v>1643</v>
      </c>
      <c r="H101" t="s">
        <v>1920</v>
      </c>
    </row>
    <row r="102" spans="2:8" ht="13.8" x14ac:dyDescent="0.25">
      <c r="B102" s="83" t="s">
        <v>297</v>
      </c>
      <c r="C102" t="s">
        <v>298</v>
      </c>
      <c r="D102" t="s">
        <v>730</v>
      </c>
      <c r="E102" t="s">
        <v>1053</v>
      </c>
      <c r="F102" t="s">
        <v>1366</v>
      </c>
      <c r="G102" t="s">
        <v>1645</v>
      </c>
      <c r="H102" t="s">
        <v>1922</v>
      </c>
    </row>
    <row r="103" spans="2:8" ht="13.8" x14ac:dyDescent="0.25">
      <c r="B103" s="83" t="s">
        <v>300</v>
      </c>
      <c r="C103" t="s">
        <v>301</v>
      </c>
      <c r="D103" t="s">
        <v>732</v>
      </c>
      <c r="E103" t="s">
        <v>1055</v>
      </c>
      <c r="F103" t="s">
        <v>1368</v>
      </c>
      <c r="G103" t="s">
        <v>1647</v>
      </c>
      <c r="H103" t="s">
        <v>1924</v>
      </c>
    </row>
    <row r="104" spans="2:8" ht="13.8" x14ac:dyDescent="0.25">
      <c r="B104" s="83" t="s">
        <v>303</v>
      </c>
      <c r="C104" t="s">
        <v>304</v>
      </c>
      <c r="D104" t="s">
        <v>734</v>
      </c>
      <c r="E104" t="s">
        <v>1057</v>
      </c>
      <c r="F104" t="s">
        <v>1370</v>
      </c>
      <c r="G104" t="s">
        <v>1649</v>
      </c>
      <c r="H104" t="s">
        <v>1926</v>
      </c>
    </row>
    <row r="105" spans="2:8" ht="13.8" x14ac:dyDescent="0.25">
      <c r="B105" s="83" t="s">
        <v>306</v>
      </c>
      <c r="C105" t="s">
        <v>307</v>
      </c>
      <c r="D105" t="s">
        <v>736</v>
      </c>
      <c r="E105" t="s">
        <v>1059</v>
      </c>
      <c r="F105" t="s">
        <v>1372</v>
      </c>
      <c r="G105" t="s">
        <v>1651</v>
      </c>
      <c r="H105" t="s">
        <v>1928</v>
      </c>
    </row>
    <row r="106" spans="2:8" ht="13.8" x14ac:dyDescent="0.25">
      <c r="B106" s="83" t="s">
        <v>309</v>
      </c>
      <c r="C106" t="s">
        <v>310</v>
      </c>
      <c r="D106" t="s">
        <v>738</v>
      </c>
      <c r="E106" t="s">
        <v>1061</v>
      </c>
      <c r="F106" t="s">
        <v>1374</v>
      </c>
      <c r="G106" t="s">
        <v>1653</v>
      </c>
      <c r="H106" t="s">
        <v>1930</v>
      </c>
    </row>
    <row r="107" spans="2:8" ht="13.8" x14ac:dyDescent="0.25">
      <c r="B107" s="83" t="s">
        <v>312</v>
      </c>
      <c r="C107" t="s">
        <v>313</v>
      </c>
      <c r="D107" t="s">
        <v>740</v>
      </c>
      <c r="E107" t="s">
        <v>1063</v>
      </c>
      <c r="F107" t="s">
        <v>1376</v>
      </c>
      <c r="G107" t="s">
        <v>1655</v>
      </c>
      <c r="H107" t="s">
        <v>1932</v>
      </c>
    </row>
    <row r="108" spans="2:8" ht="13.8" x14ac:dyDescent="0.25">
      <c r="B108" s="83" t="s">
        <v>315</v>
      </c>
      <c r="C108" t="s">
        <v>316</v>
      </c>
      <c r="D108" t="s">
        <v>742</v>
      </c>
      <c r="E108" t="s">
        <v>1065</v>
      </c>
      <c r="F108" t="s">
        <v>1378</v>
      </c>
      <c r="G108" t="s">
        <v>1657</v>
      </c>
      <c r="H108" t="s">
        <v>1934</v>
      </c>
    </row>
    <row r="109" spans="2:8" ht="13.8" x14ac:dyDescent="0.25">
      <c r="B109" s="83" t="s">
        <v>318</v>
      </c>
      <c r="C109" t="s">
        <v>319</v>
      </c>
      <c r="D109" t="s">
        <v>744</v>
      </c>
      <c r="E109" t="s">
        <v>1067</v>
      </c>
      <c r="F109" t="s">
        <v>1380</v>
      </c>
      <c r="G109" t="s">
        <v>1659</v>
      </c>
      <c r="H109" t="s">
        <v>1936</v>
      </c>
    </row>
    <row r="110" spans="2:8" ht="13.8" x14ac:dyDescent="0.25">
      <c r="B110" s="83" t="s">
        <v>266</v>
      </c>
      <c r="C110" t="s">
        <v>267</v>
      </c>
      <c r="D110" t="s">
        <v>710</v>
      </c>
      <c r="E110" t="s">
        <v>1033</v>
      </c>
      <c r="F110" t="s">
        <v>1345</v>
      </c>
      <c r="G110" t="s">
        <v>1624</v>
      </c>
      <c r="H110" t="s">
        <v>1901</v>
      </c>
    </row>
    <row r="111" spans="2:8" ht="13.8" x14ac:dyDescent="0.25">
      <c r="B111" s="83" t="s">
        <v>334</v>
      </c>
      <c r="C111" t="s">
        <v>335</v>
      </c>
      <c r="D111" t="s">
        <v>754</v>
      </c>
      <c r="E111" t="s">
        <v>1077</v>
      </c>
      <c r="F111" t="s">
        <v>1390</v>
      </c>
      <c r="G111" t="s">
        <v>1669</v>
      </c>
      <c r="H111" t="s">
        <v>1946</v>
      </c>
    </row>
    <row r="112" spans="2:8" ht="13.8" x14ac:dyDescent="0.25">
      <c r="B112" s="83" t="s">
        <v>337</v>
      </c>
      <c r="C112" t="s">
        <v>338</v>
      </c>
      <c r="D112" t="s">
        <v>756</v>
      </c>
      <c r="E112" t="s">
        <v>1079</v>
      </c>
      <c r="F112" t="s">
        <v>1392</v>
      </c>
      <c r="G112" t="s">
        <v>1671</v>
      </c>
      <c r="H112" t="s">
        <v>1948</v>
      </c>
    </row>
    <row r="113" spans="2:8" ht="13.8" x14ac:dyDescent="0.25">
      <c r="B113" s="83" t="s">
        <v>348</v>
      </c>
      <c r="C113" t="s">
        <v>349</v>
      </c>
      <c r="D113" t="s">
        <v>762</v>
      </c>
      <c r="E113" t="s">
        <v>1085</v>
      </c>
      <c r="F113" t="s">
        <v>1398</v>
      </c>
      <c r="G113" t="s">
        <v>1677</v>
      </c>
      <c r="H113" t="s">
        <v>1954</v>
      </c>
    </row>
    <row r="114" spans="2:8" ht="13.8" x14ac:dyDescent="0.25">
      <c r="B114" s="83" t="s">
        <v>341</v>
      </c>
      <c r="C114" t="s">
        <v>342</v>
      </c>
      <c r="D114" t="s">
        <v>758</v>
      </c>
      <c r="E114" t="s">
        <v>1081</v>
      </c>
      <c r="F114" t="s">
        <v>1394</v>
      </c>
      <c r="G114" t="s">
        <v>1673</v>
      </c>
      <c r="H114" t="s">
        <v>1950</v>
      </c>
    </row>
    <row r="115" spans="2:8" ht="13.8" x14ac:dyDescent="0.25">
      <c r="B115" s="83" t="s">
        <v>344</v>
      </c>
      <c r="C115" t="s">
        <v>345</v>
      </c>
      <c r="D115" t="s">
        <v>760</v>
      </c>
      <c r="E115" t="s">
        <v>1083</v>
      </c>
      <c r="F115" t="s">
        <v>1396</v>
      </c>
      <c r="G115" t="s">
        <v>1675</v>
      </c>
      <c r="H115" t="s">
        <v>1952</v>
      </c>
    </row>
    <row r="116" spans="2:8" ht="13.8" x14ac:dyDescent="0.25">
      <c r="B116" s="83" t="s">
        <v>183</v>
      </c>
      <c r="C116" t="s">
        <v>184</v>
      </c>
      <c r="D116" t="s">
        <v>656</v>
      </c>
      <c r="E116" t="s">
        <v>979</v>
      </c>
      <c r="F116" t="s">
        <v>1290</v>
      </c>
      <c r="G116" t="s">
        <v>1569</v>
      </c>
      <c r="H116" t="s">
        <v>1846</v>
      </c>
    </row>
    <row r="117" spans="2:8" ht="13.8" x14ac:dyDescent="0.25">
      <c r="B117" s="83" t="s">
        <v>186</v>
      </c>
      <c r="C117" t="s">
        <v>187</v>
      </c>
      <c r="D117" t="s">
        <v>658</v>
      </c>
      <c r="E117" t="s">
        <v>981</v>
      </c>
      <c r="F117" t="s">
        <v>1292</v>
      </c>
      <c r="G117" t="s">
        <v>1571</v>
      </c>
      <c r="H117" t="s">
        <v>1848</v>
      </c>
    </row>
    <row r="118" spans="2:8" ht="13.8" x14ac:dyDescent="0.25">
      <c r="B118" s="83" t="s">
        <v>189</v>
      </c>
      <c r="C118" t="s">
        <v>190</v>
      </c>
      <c r="D118" t="s">
        <v>660</v>
      </c>
      <c r="E118" t="s">
        <v>983</v>
      </c>
      <c r="F118" t="s">
        <v>1294</v>
      </c>
      <c r="G118" t="s">
        <v>1573</v>
      </c>
      <c r="H118" t="s">
        <v>1850</v>
      </c>
    </row>
    <row r="119" spans="2:8" ht="13.8" x14ac:dyDescent="0.25">
      <c r="B119" s="83" t="s">
        <v>192</v>
      </c>
      <c r="C119" t="s">
        <v>193</v>
      </c>
      <c r="D119" t="s">
        <v>662</v>
      </c>
      <c r="E119" t="s">
        <v>985</v>
      </c>
      <c r="F119" t="s">
        <v>1296</v>
      </c>
      <c r="G119" t="s">
        <v>1575</v>
      </c>
      <c r="H119" t="s">
        <v>1852</v>
      </c>
    </row>
    <row r="120" spans="2:8" ht="13.8" x14ac:dyDescent="0.25">
      <c r="B120" s="83" t="s">
        <v>195</v>
      </c>
      <c r="C120" t="s">
        <v>196</v>
      </c>
      <c r="D120" t="s">
        <v>664</v>
      </c>
      <c r="E120" t="s">
        <v>987</v>
      </c>
      <c r="F120" t="s">
        <v>1298</v>
      </c>
      <c r="G120" t="s">
        <v>1577</v>
      </c>
      <c r="H120" t="s">
        <v>1854</v>
      </c>
    </row>
    <row r="121" spans="2:8" ht="13.8" x14ac:dyDescent="0.25">
      <c r="B121" s="83" t="s">
        <v>198</v>
      </c>
      <c r="C121" t="s">
        <v>199</v>
      </c>
      <c r="D121" t="s">
        <v>666</v>
      </c>
      <c r="E121" t="s">
        <v>989</v>
      </c>
      <c r="F121" t="s">
        <v>1300</v>
      </c>
      <c r="G121" t="s">
        <v>1579</v>
      </c>
      <c r="H121" t="s">
        <v>1856</v>
      </c>
    </row>
    <row r="122" spans="2:8" ht="13.8" x14ac:dyDescent="0.25">
      <c r="B122" s="83" t="s">
        <v>201</v>
      </c>
      <c r="C122" t="s">
        <v>202</v>
      </c>
      <c r="D122" t="s">
        <v>668</v>
      </c>
      <c r="E122" t="s">
        <v>991</v>
      </c>
      <c r="F122" t="s">
        <v>1302</v>
      </c>
      <c r="G122" t="s">
        <v>1581</v>
      </c>
      <c r="H122" t="s">
        <v>1858</v>
      </c>
    </row>
    <row r="123" spans="2:8" ht="13.8" x14ac:dyDescent="0.25">
      <c r="B123" s="83" t="s">
        <v>204</v>
      </c>
      <c r="C123" t="s">
        <v>205</v>
      </c>
      <c r="D123" t="s">
        <v>670</v>
      </c>
      <c r="E123" t="s">
        <v>993</v>
      </c>
      <c r="F123" t="s">
        <v>1304</v>
      </c>
      <c r="G123" t="s">
        <v>1583</v>
      </c>
      <c r="H123" t="s">
        <v>1860</v>
      </c>
    </row>
    <row r="124" spans="2:8" ht="13.8" x14ac:dyDescent="0.25">
      <c r="B124" s="83" t="s">
        <v>207</v>
      </c>
      <c r="C124" t="s">
        <v>208</v>
      </c>
      <c r="D124" t="s">
        <v>672</v>
      </c>
      <c r="E124" t="s">
        <v>995</v>
      </c>
      <c r="F124" t="s">
        <v>1306</v>
      </c>
      <c r="G124" t="s">
        <v>1585</v>
      </c>
      <c r="H124" t="s">
        <v>1862</v>
      </c>
    </row>
    <row r="125" spans="2:8" ht="13.8" x14ac:dyDescent="0.25">
      <c r="B125" s="83" t="s">
        <v>210</v>
      </c>
      <c r="C125" t="s">
        <v>211</v>
      </c>
      <c r="D125" t="s">
        <v>674</v>
      </c>
      <c r="E125" t="s">
        <v>997</v>
      </c>
      <c r="F125" t="s">
        <v>1308</v>
      </c>
      <c r="G125" t="s">
        <v>1587</v>
      </c>
      <c r="H125" t="s">
        <v>1864</v>
      </c>
    </row>
    <row r="126" spans="2:8" ht="13.8" x14ac:dyDescent="0.25">
      <c r="B126" s="83" t="s">
        <v>213</v>
      </c>
      <c r="C126" t="s">
        <v>214</v>
      </c>
      <c r="D126" t="s">
        <v>676</v>
      </c>
      <c r="E126" t="s">
        <v>999</v>
      </c>
      <c r="F126" t="s">
        <v>1310</v>
      </c>
      <c r="G126" t="s">
        <v>1589</v>
      </c>
      <c r="H126" t="s">
        <v>1866</v>
      </c>
    </row>
    <row r="127" spans="2:8" ht="13.8" x14ac:dyDescent="0.25">
      <c r="B127" s="83" t="s">
        <v>216</v>
      </c>
      <c r="C127" t="s">
        <v>217</v>
      </c>
      <c r="D127" t="s">
        <v>678</v>
      </c>
      <c r="E127" t="s">
        <v>1001</v>
      </c>
      <c r="F127" t="s">
        <v>1312</v>
      </c>
      <c r="G127" t="s">
        <v>1591</v>
      </c>
      <c r="H127" t="s">
        <v>1868</v>
      </c>
    </row>
    <row r="128" spans="2:8" ht="13.8" x14ac:dyDescent="0.25">
      <c r="B128" s="83" t="s">
        <v>219</v>
      </c>
      <c r="C128" t="s">
        <v>220</v>
      </c>
      <c r="D128" t="s">
        <v>680</v>
      </c>
      <c r="E128" t="s">
        <v>1003</v>
      </c>
      <c r="F128" t="s">
        <v>1314</v>
      </c>
      <c r="G128" t="s">
        <v>1593</v>
      </c>
      <c r="H128" t="s">
        <v>1870</v>
      </c>
    </row>
    <row r="129" spans="2:8" ht="13.8" x14ac:dyDescent="0.25">
      <c r="B129" s="83" t="s">
        <v>222</v>
      </c>
      <c r="C129" t="s">
        <v>223</v>
      </c>
      <c r="D129" t="s">
        <v>682</v>
      </c>
      <c r="E129" t="s">
        <v>1005</v>
      </c>
      <c r="F129" t="s">
        <v>1316</v>
      </c>
      <c r="G129" t="s">
        <v>1595</v>
      </c>
      <c r="H129" t="s">
        <v>1872</v>
      </c>
    </row>
    <row r="130" spans="2:8" ht="13.8" x14ac:dyDescent="0.25">
      <c r="B130" s="83" t="s">
        <v>574</v>
      </c>
      <c r="C130" t="s">
        <v>575</v>
      </c>
      <c r="D130" t="s">
        <v>898</v>
      </c>
      <c r="E130" t="s">
        <v>1221</v>
      </c>
      <c r="F130" t="s">
        <v>1501</v>
      </c>
      <c r="G130" t="s">
        <v>1778</v>
      </c>
      <c r="H130" t="s">
        <v>2055</v>
      </c>
    </row>
    <row r="131" spans="2:8" ht="13.8" x14ac:dyDescent="0.25">
      <c r="B131" s="83" t="s">
        <v>424</v>
      </c>
      <c r="C131" t="s">
        <v>425</v>
      </c>
      <c r="D131" t="s">
        <v>810</v>
      </c>
      <c r="E131" t="s">
        <v>1133</v>
      </c>
      <c r="F131" t="s">
        <v>1445</v>
      </c>
      <c r="G131" t="s">
        <v>1724</v>
      </c>
      <c r="H131" t="s">
        <v>2001</v>
      </c>
    </row>
    <row r="132" spans="2:8" ht="13.8" x14ac:dyDescent="0.25">
      <c r="B132" s="83" t="s">
        <v>427</v>
      </c>
      <c r="C132" t="s">
        <v>428</v>
      </c>
      <c r="D132" t="s">
        <v>812</v>
      </c>
      <c r="E132" t="s">
        <v>1135</v>
      </c>
      <c r="F132" t="s">
        <v>1446</v>
      </c>
      <c r="G132" t="s">
        <v>1725</v>
      </c>
      <c r="H132" t="s">
        <v>2002</v>
      </c>
    </row>
    <row r="133" spans="2:8" ht="13.8" x14ac:dyDescent="0.25">
      <c r="B133" s="83" t="s">
        <v>356</v>
      </c>
      <c r="C133" t="s">
        <v>357</v>
      </c>
      <c r="D133" t="s">
        <v>766</v>
      </c>
      <c r="E133" t="s">
        <v>1089</v>
      </c>
      <c r="F133" t="s">
        <v>1401</v>
      </c>
      <c r="G133" t="s">
        <v>1680</v>
      </c>
      <c r="H133" t="s">
        <v>1957</v>
      </c>
    </row>
    <row r="134" spans="2:8" ht="13.8" x14ac:dyDescent="0.25">
      <c r="B134" s="83" t="s">
        <v>359</v>
      </c>
      <c r="C134" t="s">
        <v>360</v>
      </c>
      <c r="D134" t="s">
        <v>768</v>
      </c>
      <c r="E134" t="s">
        <v>1091</v>
      </c>
      <c r="F134" t="s">
        <v>1403</v>
      </c>
      <c r="G134" t="s">
        <v>1682</v>
      </c>
      <c r="H134" t="s">
        <v>1959</v>
      </c>
    </row>
    <row r="135" spans="2:8" ht="13.8" x14ac:dyDescent="0.25">
      <c r="B135" s="83" t="s">
        <v>362</v>
      </c>
      <c r="C135" t="s">
        <v>363</v>
      </c>
      <c r="D135" t="s">
        <v>770</v>
      </c>
      <c r="E135" t="s">
        <v>1093</v>
      </c>
      <c r="F135" t="s">
        <v>1405</v>
      </c>
      <c r="G135" t="s">
        <v>1684</v>
      </c>
      <c r="H135" t="s">
        <v>1961</v>
      </c>
    </row>
    <row r="136" spans="2:8" ht="13.8" x14ac:dyDescent="0.25">
      <c r="B136" s="83" t="s">
        <v>365</v>
      </c>
      <c r="C136" t="s">
        <v>366</v>
      </c>
      <c r="D136" t="s">
        <v>772</v>
      </c>
      <c r="E136" t="s">
        <v>1095</v>
      </c>
      <c r="F136" t="s">
        <v>1407</v>
      </c>
      <c r="G136" t="s">
        <v>1686</v>
      </c>
      <c r="H136" t="s">
        <v>1963</v>
      </c>
    </row>
    <row r="137" spans="2:8" ht="13.8" x14ac:dyDescent="0.25">
      <c r="B137" s="83" t="s">
        <v>368</v>
      </c>
      <c r="C137" t="s">
        <v>369</v>
      </c>
      <c r="D137" t="s">
        <v>774</v>
      </c>
      <c r="E137" t="s">
        <v>1097</v>
      </c>
      <c r="F137" t="s">
        <v>1409</v>
      </c>
      <c r="G137" t="s">
        <v>1688</v>
      </c>
      <c r="H137" t="s">
        <v>1965</v>
      </c>
    </row>
    <row r="138" spans="2:8" ht="13.8" x14ac:dyDescent="0.25">
      <c r="B138" s="83" t="s">
        <v>371</v>
      </c>
      <c r="C138" t="s">
        <v>372</v>
      </c>
      <c r="D138" t="s">
        <v>776</v>
      </c>
      <c r="E138" t="s">
        <v>1099</v>
      </c>
      <c r="F138" t="s">
        <v>1411</v>
      </c>
      <c r="G138" t="s">
        <v>1690</v>
      </c>
      <c r="H138" t="s">
        <v>1967</v>
      </c>
    </row>
    <row r="139" spans="2:8" ht="13.8" x14ac:dyDescent="0.25">
      <c r="B139" s="83" t="s">
        <v>375</v>
      </c>
      <c r="C139" t="s">
        <v>376</v>
      </c>
      <c r="D139" t="s">
        <v>778</v>
      </c>
      <c r="E139" t="s">
        <v>1101</v>
      </c>
      <c r="F139" t="s">
        <v>1413</v>
      </c>
      <c r="G139" t="s">
        <v>1692</v>
      </c>
      <c r="H139" t="s">
        <v>1969</v>
      </c>
    </row>
    <row r="140" spans="2:8" ht="13.8" x14ac:dyDescent="0.25">
      <c r="B140" s="83" t="s">
        <v>378</v>
      </c>
      <c r="C140" t="s">
        <v>379</v>
      </c>
      <c r="D140" t="s">
        <v>780</v>
      </c>
      <c r="E140" t="s">
        <v>1103</v>
      </c>
      <c r="F140" t="s">
        <v>1415</v>
      </c>
      <c r="G140" t="s">
        <v>1694</v>
      </c>
      <c r="H140" t="s">
        <v>1971</v>
      </c>
    </row>
    <row r="141" spans="2:8" ht="13.8" x14ac:dyDescent="0.25">
      <c r="B141" s="83" t="s">
        <v>381</v>
      </c>
      <c r="C141" t="s">
        <v>382</v>
      </c>
      <c r="D141" t="s">
        <v>782</v>
      </c>
      <c r="E141" t="s">
        <v>1105</v>
      </c>
      <c r="F141" t="s">
        <v>1417</v>
      </c>
      <c r="G141" t="s">
        <v>1696</v>
      </c>
      <c r="H141" t="s">
        <v>1973</v>
      </c>
    </row>
    <row r="142" spans="2:8" ht="13.8" x14ac:dyDescent="0.25">
      <c r="B142" s="83" t="s">
        <v>384</v>
      </c>
      <c r="C142" t="s">
        <v>385</v>
      </c>
      <c r="D142" t="s">
        <v>784</v>
      </c>
      <c r="E142" t="s">
        <v>1107</v>
      </c>
      <c r="F142" t="s">
        <v>1419</v>
      </c>
      <c r="G142" t="s">
        <v>1698</v>
      </c>
      <c r="H142" t="s">
        <v>1975</v>
      </c>
    </row>
    <row r="143" spans="2:8" ht="13.8" x14ac:dyDescent="0.25">
      <c r="B143" s="83" t="s">
        <v>387</v>
      </c>
      <c r="C143" t="s">
        <v>388</v>
      </c>
      <c r="D143" t="s">
        <v>786</v>
      </c>
      <c r="E143" t="s">
        <v>1109</v>
      </c>
      <c r="F143" t="s">
        <v>1421</v>
      </c>
      <c r="G143" t="s">
        <v>1700</v>
      </c>
      <c r="H143" t="s">
        <v>1977</v>
      </c>
    </row>
    <row r="144" spans="2:8" ht="13.8" x14ac:dyDescent="0.25">
      <c r="B144" s="83" t="s">
        <v>390</v>
      </c>
      <c r="C144" t="s">
        <v>391</v>
      </c>
      <c r="D144" t="s">
        <v>788</v>
      </c>
      <c r="E144" t="s">
        <v>1111</v>
      </c>
      <c r="F144" t="s">
        <v>1423</v>
      </c>
      <c r="G144" t="s">
        <v>1702</v>
      </c>
      <c r="H144" t="s">
        <v>1979</v>
      </c>
    </row>
    <row r="145" spans="2:8" ht="13.8" x14ac:dyDescent="0.25">
      <c r="B145" s="83" t="s">
        <v>393</v>
      </c>
      <c r="C145" t="s">
        <v>394</v>
      </c>
      <c r="D145" t="s">
        <v>790</v>
      </c>
      <c r="E145" t="s">
        <v>1113</v>
      </c>
      <c r="F145" t="s">
        <v>1425</v>
      </c>
      <c r="G145" t="s">
        <v>1704</v>
      </c>
      <c r="H145" t="s">
        <v>1981</v>
      </c>
    </row>
    <row r="146" spans="2:8" ht="13.8" x14ac:dyDescent="0.25">
      <c r="B146" s="83" t="s">
        <v>396</v>
      </c>
      <c r="C146" t="s">
        <v>397</v>
      </c>
      <c r="D146" t="s">
        <v>792</v>
      </c>
      <c r="E146" t="s">
        <v>1115</v>
      </c>
      <c r="F146" t="s">
        <v>1427</v>
      </c>
      <c r="G146" t="s">
        <v>1706</v>
      </c>
      <c r="H146" t="s">
        <v>1983</v>
      </c>
    </row>
    <row r="147" spans="2:8" ht="13.8" x14ac:dyDescent="0.25">
      <c r="B147" s="83" t="s">
        <v>399</v>
      </c>
      <c r="C147" t="s">
        <v>400</v>
      </c>
      <c r="D147" t="s">
        <v>794</v>
      </c>
      <c r="E147" t="s">
        <v>1117</v>
      </c>
      <c r="F147" t="s">
        <v>1429</v>
      </c>
      <c r="G147" t="s">
        <v>1708</v>
      </c>
      <c r="H147" t="s">
        <v>1985</v>
      </c>
    </row>
    <row r="148" spans="2:8" ht="13.8" x14ac:dyDescent="0.25">
      <c r="B148" s="83" t="s">
        <v>402</v>
      </c>
      <c r="C148" t="s">
        <v>403</v>
      </c>
      <c r="D148" t="s">
        <v>796</v>
      </c>
      <c r="E148" t="s">
        <v>1119</v>
      </c>
      <c r="F148" t="s">
        <v>1431</v>
      </c>
      <c r="G148" t="s">
        <v>1710</v>
      </c>
      <c r="H148" t="s">
        <v>1987</v>
      </c>
    </row>
    <row r="149" spans="2:8" ht="13.8" x14ac:dyDescent="0.25">
      <c r="B149" s="83" t="s">
        <v>405</v>
      </c>
      <c r="C149" t="s">
        <v>406</v>
      </c>
      <c r="D149" t="s">
        <v>798</v>
      </c>
      <c r="E149" t="s">
        <v>1121</v>
      </c>
      <c r="F149" t="s">
        <v>1433</v>
      </c>
      <c r="G149" t="s">
        <v>1712</v>
      </c>
      <c r="H149" t="s">
        <v>1989</v>
      </c>
    </row>
    <row r="150" spans="2:8" ht="13.8" x14ac:dyDescent="0.25">
      <c r="B150" s="83" t="s">
        <v>408</v>
      </c>
      <c r="C150" t="s">
        <v>409</v>
      </c>
      <c r="D150" t="s">
        <v>800</v>
      </c>
      <c r="E150" t="s">
        <v>1123</v>
      </c>
      <c r="F150" t="s">
        <v>1435</v>
      </c>
      <c r="G150" t="s">
        <v>1714</v>
      </c>
      <c r="H150" t="s">
        <v>1991</v>
      </c>
    </row>
    <row r="151" spans="2:8" ht="13.8" x14ac:dyDescent="0.25">
      <c r="B151" s="83" t="s">
        <v>411</v>
      </c>
      <c r="C151" t="s">
        <v>412</v>
      </c>
      <c r="D151" t="s">
        <v>802</v>
      </c>
      <c r="E151" t="s">
        <v>1125</v>
      </c>
      <c r="F151" t="s">
        <v>1437</v>
      </c>
      <c r="G151" t="s">
        <v>1716</v>
      </c>
      <c r="H151" t="s">
        <v>1993</v>
      </c>
    </row>
    <row r="152" spans="2:8" ht="13.8" x14ac:dyDescent="0.25">
      <c r="B152" s="83" t="s">
        <v>414</v>
      </c>
      <c r="C152" t="s">
        <v>415</v>
      </c>
      <c r="D152" t="s">
        <v>804</v>
      </c>
      <c r="E152" t="s">
        <v>1127</v>
      </c>
      <c r="F152" t="s">
        <v>1439</v>
      </c>
      <c r="G152" t="s">
        <v>1718</v>
      </c>
      <c r="H152" t="s">
        <v>1995</v>
      </c>
    </row>
    <row r="153" spans="2:8" ht="13.8" x14ac:dyDescent="0.25">
      <c r="B153" s="83" t="s">
        <v>417</v>
      </c>
      <c r="C153" t="s">
        <v>418</v>
      </c>
      <c r="D153" t="s">
        <v>806</v>
      </c>
      <c r="E153" t="s">
        <v>1129</v>
      </c>
      <c r="F153" t="s">
        <v>1441</v>
      </c>
      <c r="G153" t="s">
        <v>1720</v>
      </c>
      <c r="H153" t="s">
        <v>1997</v>
      </c>
    </row>
    <row r="154" spans="2:8" ht="13.8" x14ac:dyDescent="0.25">
      <c r="B154" s="83" t="s">
        <v>420</v>
      </c>
      <c r="C154" t="s">
        <v>421</v>
      </c>
      <c r="D154" t="s">
        <v>808</v>
      </c>
      <c r="E154" t="s">
        <v>1131</v>
      </c>
      <c r="F154" t="s">
        <v>1443</v>
      </c>
      <c r="G154" t="s">
        <v>1722</v>
      </c>
      <c r="H154" t="s">
        <v>1999</v>
      </c>
    </row>
    <row r="155" spans="2:8" ht="13.8" x14ac:dyDescent="0.25">
      <c r="B155" s="83" t="s">
        <v>431</v>
      </c>
      <c r="C155" t="s">
        <v>432</v>
      </c>
      <c r="D155" t="s">
        <v>814</v>
      </c>
      <c r="E155" t="s">
        <v>1137</v>
      </c>
      <c r="F155" t="s">
        <v>1447</v>
      </c>
      <c r="G155" t="s">
        <v>1726</v>
      </c>
      <c r="H155" t="s">
        <v>2003</v>
      </c>
    </row>
    <row r="156" spans="2:8" ht="13.8" x14ac:dyDescent="0.25">
      <c r="B156" s="83" t="s">
        <v>434</v>
      </c>
      <c r="C156" t="s">
        <v>435</v>
      </c>
      <c r="D156" t="s">
        <v>815</v>
      </c>
      <c r="E156" t="s">
        <v>1138</v>
      </c>
      <c r="F156" t="s">
        <v>1448</v>
      </c>
      <c r="G156" t="s">
        <v>1727</v>
      </c>
      <c r="H156" t="s">
        <v>2004</v>
      </c>
    </row>
    <row r="157" spans="2:8" ht="13.8" x14ac:dyDescent="0.25">
      <c r="B157" s="83" t="s">
        <v>437</v>
      </c>
      <c r="C157" t="s">
        <v>438</v>
      </c>
      <c r="D157" t="s">
        <v>816</v>
      </c>
      <c r="E157" t="s">
        <v>1139</v>
      </c>
      <c r="F157" t="s">
        <v>1449</v>
      </c>
      <c r="G157" t="s">
        <v>1728</v>
      </c>
      <c r="H157" t="s">
        <v>2005</v>
      </c>
    </row>
    <row r="158" spans="2:8" ht="13.8" x14ac:dyDescent="0.25">
      <c r="B158" s="83" t="s">
        <v>440</v>
      </c>
      <c r="C158" t="s">
        <v>441</v>
      </c>
      <c r="D158" t="s">
        <v>817</v>
      </c>
      <c r="E158" t="s">
        <v>1140</v>
      </c>
      <c r="F158" t="s">
        <v>1450</v>
      </c>
      <c r="G158" t="s">
        <v>1729</v>
      </c>
      <c r="H158" t="s">
        <v>2006</v>
      </c>
    </row>
    <row r="159" spans="2:8" ht="13.8" x14ac:dyDescent="0.25">
      <c r="B159" s="83" t="s">
        <v>443</v>
      </c>
      <c r="C159" t="s">
        <v>444</v>
      </c>
      <c r="D159" t="s">
        <v>818</v>
      </c>
      <c r="E159" t="s">
        <v>1141</v>
      </c>
      <c r="F159" t="s">
        <v>1451</v>
      </c>
      <c r="G159" t="s">
        <v>1730</v>
      </c>
      <c r="H159" t="s">
        <v>2007</v>
      </c>
    </row>
    <row r="160" spans="2:8" ht="13.8" x14ac:dyDescent="0.25">
      <c r="B160" s="83" t="s">
        <v>446</v>
      </c>
      <c r="C160" t="s">
        <v>447</v>
      </c>
      <c r="D160" t="s">
        <v>819</v>
      </c>
      <c r="E160" t="s">
        <v>1142</v>
      </c>
      <c r="F160" t="s">
        <v>1452</v>
      </c>
      <c r="G160" t="s">
        <v>1731</v>
      </c>
      <c r="H160" t="s">
        <v>2008</v>
      </c>
    </row>
    <row r="161" spans="2:8" ht="13.8" x14ac:dyDescent="0.25">
      <c r="B161" s="83" t="s">
        <v>449</v>
      </c>
      <c r="C161" t="s">
        <v>450</v>
      </c>
      <c r="D161" t="s">
        <v>820</v>
      </c>
      <c r="E161" t="s">
        <v>1143</v>
      </c>
      <c r="F161" t="s">
        <v>1453</v>
      </c>
      <c r="G161" t="s">
        <v>1732</v>
      </c>
      <c r="H161" t="s">
        <v>2009</v>
      </c>
    </row>
    <row r="162" spans="2:8" ht="13.8" x14ac:dyDescent="0.25">
      <c r="B162" s="83" t="s">
        <v>455</v>
      </c>
      <c r="C162" t="s">
        <v>456</v>
      </c>
      <c r="D162" t="s">
        <v>822</v>
      </c>
      <c r="E162" t="s">
        <v>1145</v>
      </c>
      <c r="F162" t="s">
        <v>1455</v>
      </c>
      <c r="G162" t="s">
        <v>1734</v>
      </c>
      <c r="H162" t="s">
        <v>2011</v>
      </c>
    </row>
    <row r="163" spans="2:8" ht="13.8" x14ac:dyDescent="0.25">
      <c r="B163" s="83" t="s">
        <v>458</v>
      </c>
      <c r="C163" t="s">
        <v>459</v>
      </c>
      <c r="D163" t="s">
        <v>823</v>
      </c>
      <c r="E163" t="s">
        <v>1146</v>
      </c>
      <c r="F163" t="s">
        <v>1456</v>
      </c>
      <c r="G163" t="s">
        <v>1735</v>
      </c>
      <c r="H163" t="s">
        <v>2012</v>
      </c>
    </row>
  </sheetData>
  <sheetProtection algorithmName="SHA-512" hashValue="58UkuPMSLOXO3wcUat7Qd86wN68S5bb/VDMho+2+pHHRAHg3OAivW2kWsx+e14KEpPVNE7JjVt2UWVSSTCbGKQ==" saltValue="J4bbIWeZ6qNku6eH+AmfJw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D3C83-2CBD-4E55-B1F9-65F8A40DD91F}">
  <dimension ref="A1:E51"/>
  <sheetViews>
    <sheetView zoomScaleNormal="100" workbookViewId="0">
      <selection activeCell="E45" sqref="E45"/>
    </sheetView>
  </sheetViews>
  <sheetFormatPr defaultRowHeight="13.2" x14ac:dyDescent="0.25"/>
  <cols>
    <col min="1" max="1" width="20.6640625" customWidth="1"/>
    <col min="2" max="2" width="12.6640625" customWidth="1"/>
    <col min="3" max="3" width="18" customWidth="1"/>
    <col min="4" max="4" width="9.109375" style="28"/>
    <col min="5" max="5" width="96.6640625" style="92" customWidth="1"/>
  </cols>
  <sheetData>
    <row r="1" spans="1:5" x14ac:dyDescent="0.25">
      <c r="A1" s="91" t="s">
        <v>31</v>
      </c>
      <c r="B1" s="91" t="s">
        <v>26</v>
      </c>
      <c r="C1" s="91" t="s">
        <v>2175</v>
      </c>
    </row>
    <row r="2" spans="1:5" x14ac:dyDescent="0.25">
      <c r="A2" s="93">
        <f>IF('Wolf Endurance Quote Sheet'!J12="","delete",'Wolf Endurance Quote Sheet'!J12)</f>
        <v>3031055</v>
      </c>
      <c r="B2" s="93">
        <f>IF('Wolf Endurance Quote Sheet'!K12="","delete",'Wolf Endurance Quote Sheet'!K12)</f>
        <v>1</v>
      </c>
      <c r="C2" s="93" t="str">
        <f>IF('Wolf Endurance Quote Sheet'!K12="","delete","EA")</f>
        <v>EA</v>
      </c>
    </row>
    <row r="3" spans="1:5" x14ac:dyDescent="0.25">
      <c r="A3" s="93" t="str">
        <f>IF('Wolf Endurance Quote Sheet'!J13="","delete",'Wolf Endurance Quote Sheet'!J13)</f>
        <v>delete</v>
      </c>
      <c r="B3" s="93" t="str">
        <f>IF('Wolf Endurance Quote Sheet'!K13="","delete",'Wolf Endurance Quote Sheet'!K13)</f>
        <v>delete</v>
      </c>
      <c r="C3" s="93" t="str">
        <f>IF('Wolf Endurance Quote Sheet'!K13="","delete","EA")</f>
        <v>delete</v>
      </c>
    </row>
    <row r="4" spans="1:5" x14ac:dyDescent="0.25">
      <c r="A4" s="93" t="str">
        <f>IF('Wolf Endurance Quote Sheet'!J14="","delete",'Wolf Endurance Quote Sheet'!J14)</f>
        <v>delete</v>
      </c>
      <c r="B4" s="93" t="str">
        <f>IF('Wolf Endurance Quote Sheet'!K14="","delete",'Wolf Endurance Quote Sheet'!K14)</f>
        <v>delete</v>
      </c>
      <c r="C4" s="93" t="str">
        <f>IF('Wolf Endurance Quote Sheet'!K14="","delete","EA")</f>
        <v>delete</v>
      </c>
    </row>
    <row r="5" spans="1:5" x14ac:dyDescent="0.25">
      <c r="A5" s="93" t="str">
        <f>IF('Wolf Endurance Quote Sheet'!J15="","delete",'Wolf Endurance Quote Sheet'!J15)</f>
        <v>delete</v>
      </c>
      <c r="B5" s="93" t="str">
        <f>IF('Wolf Endurance Quote Sheet'!K15="","delete",'Wolf Endurance Quote Sheet'!K15)</f>
        <v>delete</v>
      </c>
      <c r="C5" s="93" t="str">
        <f>IF('Wolf Endurance Quote Sheet'!K15="","delete","EA")</f>
        <v>delete</v>
      </c>
      <c r="E5" s="94"/>
    </row>
    <row r="6" spans="1:5" x14ac:dyDescent="0.25">
      <c r="A6" s="93" t="str">
        <f>IF('Wolf Endurance Quote Sheet'!J16="","delete",'Wolf Endurance Quote Sheet'!J16)</f>
        <v>delete</v>
      </c>
      <c r="B6" s="93" t="str">
        <f>IF('Wolf Endurance Quote Sheet'!K16="","delete",'Wolf Endurance Quote Sheet'!K16)</f>
        <v>delete</v>
      </c>
      <c r="C6" s="93" t="str">
        <f>IF('Wolf Endurance Quote Sheet'!K16="","delete","EA")</f>
        <v>delete</v>
      </c>
    </row>
    <row r="7" spans="1:5" x14ac:dyDescent="0.25">
      <c r="A7" s="93" t="str">
        <f>IF('Wolf Endurance Quote Sheet'!J17="","delete",'Wolf Endurance Quote Sheet'!J17)</f>
        <v>delete</v>
      </c>
      <c r="B7" s="93" t="str">
        <f>IF('Wolf Endurance Quote Sheet'!K17="","delete",'Wolf Endurance Quote Sheet'!K17)</f>
        <v>delete</v>
      </c>
      <c r="C7" s="93" t="str">
        <f>IF('Wolf Endurance Quote Sheet'!K17="","delete","EA")</f>
        <v>delete</v>
      </c>
    </row>
    <row r="8" spans="1:5" x14ac:dyDescent="0.25">
      <c r="A8" s="93" t="str">
        <f>IF('Wolf Endurance Quote Sheet'!J18="","delete",'Wolf Endurance Quote Sheet'!J18)</f>
        <v>delete</v>
      </c>
      <c r="B8" s="93" t="str">
        <f>IF('Wolf Endurance Quote Sheet'!K18="","delete",'Wolf Endurance Quote Sheet'!K18)</f>
        <v>delete</v>
      </c>
      <c r="C8" s="93" t="str">
        <f>IF('Wolf Endurance Quote Sheet'!K18="","delete","EA")</f>
        <v>delete</v>
      </c>
    </row>
    <row r="9" spans="1:5" x14ac:dyDescent="0.25">
      <c r="A9" s="93" t="str">
        <f>IF('Wolf Endurance Quote Sheet'!J19="","delete",'Wolf Endurance Quote Sheet'!J19)</f>
        <v>delete</v>
      </c>
      <c r="B9" s="93" t="str">
        <f>IF('Wolf Endurance Quote Sheet'!K19="","delete",'Wolf Endurance Quote Sheet'!K19)</f>
        <v>delete</v>
      </c>
      <c r="C9" s="93" t="str">
        <f>IF('Wolf Endurance Quote Sheet'!K19="","delete","EA")</f>
        <v>delete</v>
      </c>
    </row>
    <row r="10" spans="1:5" x14ac:dyDescent="0.25">
      <c r="A10" s="93" t="str">
        <f>IF('Wolf Endurance Quote Sheet'!J20="","delete",'Wolf Endurance Quote Sheet'!J20)</f>
        <v>delete</v>
      </c>
      <c r="B10" s="93" t="str">
        <f>IF('Wolf Endurance Quote Sheet'!K20="","delete",'Wolf Endurance Quote Sheet'!K20)</f>
        <v>delete</v>
      </c>
      <c r="C10" s="93" t="str">
        <f>IF('Wolf Endurance Quote Sheet'!K20="","delete","EA")</f>
        <v>delete</v>
      </c>
    </row>
    <row r="11" spans="1:5" x14ac:dyDescent="0.25">
      <c r="A11" s="93" t="str">
        <f>IF('Wolf Endurance Quote Sheet'!J21="","delete",'Wolf Endurance Quote Sheet'!J21)</f>
        <v>delete</v>
      </c>
      <c r="B11" s="93" t="str">
        <f>IF('Wolf Endurance Quote Sheet'!K21="","delete",'Wolf Endurance Quote Sheet'!K21)</f>
        <v>delete</v>
      </c>
      <c r="C11" s="93" t="str">
        <f>IF('Wolf Endurance Quote Sheet'!K21="","delete","EA")</f>
        <v>delete</v>
      </c>
    </row>
    <row r="12" spans="1:5" x14ac:dyDescent="0.25">
      <c r="A12" s="93" t="str">
        <f>IF('Wolf Endurance Quote Sheet'!J22="","delete",'Wolf Endurance Quote Sheet'!J22)</f>
        <v>delete</v>
      </c>
      <c r="B12" s="93" t="str">
        <f>IF('Wolf Endurance Quote Sheet'!K22="","delete",'Wolf Endurance Quote Sheet'!K22)</f>
        <v>delete</v>
      </c>
      <c r="C12" s="93" t="str">
        <f>IF('Wolf Endurance Quote Sheet'!K22="","delete","EA")</f>
        <v>delete</v>
      </c>
    </row>
    <row r="13" spans="1:5" x14ac:dyDescent="0.25">
      <c r="A13" s="93" t="str">
        <f>IF('Wolf Endurance Quote Sheet'!J23="","delete",'Wolf Endurance Quote Sheet'!J23)</f>
        <v>delete</v>
      </c>
      <c r="B13" s="93" t="str">
        <f>IF('Wolf Endurance Quote Sheet'!K23="","delete",'Wolf Endurance Quote Sheet'!K23)</f>
        <v>delete</v>
      </c>
      <c r="C13" s="93" t="str">
        <f>IF('Wolf Endurance Quote Sheet'!K23="","delete","EA")</f>
        <v>delete</v>
      </c>
    </row>
    <row r="14" spans="1:5" x14ac:dyDescent="0.25">
      <c r="A14" s="93" t="str">
        <f>IF('Wolf Endurance Quote Sheet'!J24="","delete",'Wolf Endurance Quote Sheet'!J24)</f>
        <v>delete</v>
      </c>
      <c r="B14" s="93" t="str">
        <f>IF('Wolf Endurance Quote Sheet'!K24="","delete",'Wolf Endurance Quote Sheet'!K24)</f>
        <v>delete</v>
      </c>
      <c r="C14" s="93" t="str">
        <f>IF('Wolf Endurance Quote Sheet'!K24="","delete","EA")</f>
        <v>delete</v>
      </c>
    </row>
    <row r="15" spans="1:5" x14ac:dyDescent="0.25">
      <c r="A15" s="93" t="str">
        <f>IF('Wolf Endurance Quote Sheet'!J25="","delete",'Wolf Endurance Quote Sheet'!J25)</f>
        <v>delete</v>
      </c>
      <c r="B15" s="93" t="str">
        <f>IF('Wolf Endurance Quote Sheet'!K25="","delete",'Wolf Endurance Quote Sheet'!K25)</f>
        <v>delete</v>
      </c>
      <c r="C15" s="93" t="str">
        <f>IF('Wolf Endurance Quote Sheet'!K25="","delete","EA")</f>
        <v>delete</v>
      </c>
    </row>
    <row r="16" spans="1:5" x14ac:dyDescent="0.25">
      <c r="A16" s="93" t="str">
        <f>IF('Wolf Endurance Quote Sheet'!J26="","delete",'Wolf Endurance Quote Sheet'!J26)</f>
        <v>delete</v>
      </c>
      <c r="B16" s="93" t="str">
        <f>IF('Wolf Endurance Quote Sheet'!K26="","delete",'Wolf Endurance Quote Sheet'!K26)</f>
        <v>delete</v>
      </c>
      <c r="C16" s="93" t="str">
        <f>IF('Wolf Endurance Quote Sheet'!K26="","delete","EA")</f>
        <v>delete</v>
      </c>
    </row>
    <row r="17" spans="1:3" x14ac:dyDescent="0.25">
      <c r="A17" s="93" t="str">
        <f>IF('Wolf Endurance Quote Sheet'!J27="","delete",'Wolf Endurance Quote Sheet'!J27)</f>
        <v>delete</v>
      </c>
      <c r="B17" s="93" t="str">
        <f>IF('Wolf Endurance Quote Sheet'!K27="","delete",'Wolf Endurance Quote Sheet'!K27)</f>
        <v>delete</v>
      </c>
      <c r="C17" s="93" t="str">
        <f>IF('Wolf Endurance Quote Sheet'!K27="","delete","EA")</f>
        <v>delete</v>
      </c>
    </row>
    <row r="18" spans="1:3" x14ac:dyDescent="0.25">
      <c r="A18" s="93" t="str">
        <f>IF('Wolf Endurance Quote Sheet'!J28="","delete",'Wolf Endurance Quote Sheet'!J28)</f>
        <v>delete</v>
      </c>
      <c r="B18" s="93" t="str">
        <f>IF('Wolf Endurance Quote Sheet'!K28="","delete",'Wolf Endurance Quote Sheet'!K28)</f>
        <v>delete</v>
      </c>
      <c r="C18" s="93" t="str">
        <f>IF('Wolf Endurance Quote Sheet'!K28="","delete","EA")</f>
        <v>delete</v>
      </c>
    </row>
    <row r="19" spans="1:3" x14ac:dyDescent="0.25">
      <c r="A19" s="93" t="str">
        <f>IF('Wolf Endurance Quote Sheet'!J29="","delete",'Wolf Endurance Quote Sheet'!J29)</f>
        <v>delete</v>
      </c>
      <c r="B19" s="93" t="str">
        <f>IF('Wolf Endurance Quote Sheet'!K29="","delete",'Wolf Endurance Quote Sheet'!K29)</f>
        <v>delete</v>
      </c>
      <c r="C19" s="93" t="str">
        <f>IF('Wolf Endurance Quote Sheet'!K29="","delete","EA")</f>
        <v>delete</v>
      </c>
    </row>
    <row r="20" spans="1:3" x14ac:dyDescent="0.25">
      <c r="A20" s="93" t="str">
        <f>IF('Wolf Endurance Quote Sheet'!J30="","delete",'Wolf Endurance Quote Sheet'!J30)</f>
        <v>delete</v>
      </c>
      <c r="B20" s="93" t="str">
        <f>IF('Wolf Endurance Quote Sheet'!K30="","delete",'Wolf Endurance Quote Sheet'!K30)</f>
        <v>delete</v>
      </c>
      <c r="C20" s="93" t="str">
        <f>IF('Wolf Endurance Quote Sheet'!K30="","delete","EA")</f>
        <v>delete</v>
      </c>
    </row>
    <row r="21" spans="1:3" x14ac:dyDescent="0.25">
      <c r="A21" s="93" t="str">
        <f>IF('Wolf Endurance Quote Sheet'!J31="","delete",'Wolf Endurance Quote Sheet'!J31)</f>
        <v>delete</v>
      </c>
      <c r="B21" s="93" t="str">
        <f>IF('Wolf Endurance Quote Sheet'!K31="","delete",'Wolf Endurance Quote Sheet'!K31)</f>
        <v>delete</v>
      </c>
      <c r="C21" s="93" t="str">
        <f>IF('Wolf Endurance Quote Sheet'!K31="","delete","EA")</f>
        <v>delete</v>
      </c>
    </row>
    <row r="22" spans="1:3" x14ac:dyDescent="0.25">
      <c r="A22" s="93" t="str">
        <f>IF('Wolf Endurance Quote Sheet'!J32="","delete",'Wolf Endurance Quote Sheet'!J32)</f>
        <v>delete</v>
      </c>
      <c r="B22" s="93" t="str">
        <f>IF('Wolf Endurance Quote Sheet'!K32="","delete",'Wolf Endurance Quote Sheet'!K32)</f>
        <v>delete</v>
      </c>
      <c r="C22" s="93" t="str">
        <f>IF('Wolf Endurance Quote Sheet'!K32="","delete","EA")</f>
        <v>delete</v>
      </c>
    </row>
    <row r="23" spans="1:3" x14ac:dyDescent="0.25">
      <c r="A23" s="93" t="str">
        <f>IF('Wolf Endurance Quote Sheet'!J33="","delete",'Wolf Endurance Quote Sheet'!J33)</f>
        <v>delete</v>
      </c>
      <c r="B23" s="93" t="str">
        <f>IF('Wolf Endurance Quote Sheet'!K33="","delete",'Wolf Endurance Quote Sheet'!K33)</f>
        <v>delete</v>
      </c>
      <c r="C23" s="93" t="str">
        <f>IF('Wolf Endurance Quote Sheet'!K33="","delete","EA")</f>
        <v>delete</v>
      </c>
    </row>
    <row r="24" spans="1:3" x14ac:dyDescent="0.25">
      <c r="A24" s="93" t="str">
        <f>IF('Wolf Endurance Quote Sheet'!J34="","delete",'Wolf Endurance Quote Sheet'!J34)</f>
        <v>delete</v>
      </c>
      <c r="B24" s="93" t="str">
        <f>IF('Wolf Endurance Quote Sheet'!K34="","delete",'Wolf Endurance Quote Sheet'!K34)</f>
        <v>delete</v>
      </c>
      <c r="C24" s="93" t="str">
        <f>IF('Wolf Endurance Quote Sheet'!K34="","delete","EA")</f>
        <v>delete</v>
      </c>
    </row>
    <row r="25" spans="1:3" x14ac:dyDescent="0.25">
      <c r="A25" s="93" t="str">
        <f>IF('Wolf Endurance Quote Sheet'!J35="","delete",'Wolf Endurance Quote Sheet'!J35)</f>
        <v>delete</v>
      </c>
      <c r="B25" s="93" t="str">
        <f>IF('Wolf Endurance Quote Sheet'!K35="","delete",'Wolf Endurance Quote Sheet'!K35)</f>
        <v>delete</v>
      </c>
      <c r="C25" s="93" t="str">
        <f>IF('Wolf Endurance Quote Sheet'!K35="","delete","EA")</f>
        <v>delete</v>
      </c>
    </row>
    <row r="26" spans="1:3" x14ac:dyDescent="0.25">
      <c r="A26" s="93" t="str">
        <f>IF('Wolf Endurance Quote Sheet'!J36="","delete",'Wolf Endurance Quote Sheet'!J36)</f>
        <v>delete</v>
      </c>
      <c r="B26" s="93" t="str">
        <f>IF('Wolf Endurance Quote Sheet'!K36="","delete",'Wolf Endurance Quote Sheet'!K36)</f>
        <v>delete</v>
      </c>
      <c r="C26" s="93" t="str">
        <f>IF('Wolf Endurance Quote Sheet'!K36="","delete","EA")</f>
        <v>delete</v>
      </c>
    </row>
    <row r="27" spans="1:3" x14ac:dyDescent="0.25">
      <c r="A27" s="93" t="str">
        <f>IF('Wolf Endurance Quote Sheet'!J37="","delete",'Wolf Endurance Quote Sheet'!J37)</f>
        <v>delete</v>
      </c>
      <c r="B27" s="93" t="str">
        <f>IF('Wolf Endurance Quote Sheet'!K37="","delete",'Wolf Endurance Quote Sheet'!K37)</f>
        <v>delete</v>
      </c>
      <c r="C27" s="93" t="str">
        <f>IF('Wolf Endurance Quote Sheet'!K37="","delete","EA")</f>
        <v>delete</v>
      </c>
    </row>
    <row r="28" spans="1:3" x14ac:dyDescent="0.25">
      <c r="A28" s="93" t="str">
        <f>IF('Wolf Endurance Quote Sheet'!J38="","delete",'Wolf Endurance Quote Sheet'!J38)</f>
        <v>delete</v>
      </c>
      <c r="B28" s="93" t="str">
        <f>IF('Wolf Endurance Quote Sheet'!K38="","delete",'Wolf Endurance Quote Sheet'!K38)</f>
        <v>delete</v>
      </c>
      <c r="C28" s="93" t="str">
        <f>IF('Wolf Endurance Quote Sheet'!K38="","delete","EA")</f>
        <v>delete</v>
      </c>
    </row>
    <row r="29" spans="1:3" x14ac:dyDescent="0.25">
      <c r="A29" s="93" t="str">
        <f>IF('Wolf Endurance Quote Sheet'!J39="","delete",'Wolf Endurance Quote Sheet'!J39)</f>
        <v>delete</v>
      </c>
      <c r="B29" s="93" t="str">
        <f>IF('Wolf Endurance Quote Sheet'!K39="","delete",'Wolf Endurance Quote Sheet'!K39)</f>
        <v>delete</v>
      </c>
      <c r="C29" s="93" t="str">
        <f>IF('Wolf Endurance Quote Sheet'!K39="","delete","EA")</f>
        <v>delete</v>
      </c>
    </row>
    <row r="30" spans="1:3" x14ac:dyDescent="0.25">
      <c r="A30" s="93" t="str">
        <f>IF('Wolf Endurance Quote Sheet'!J40="","delete",'Wolf Endurance Quote Sheet'!J40)</f>
        <v>delete</v>
      </c>
      <c r="B30" s="93" t="str">
        <f>IF('Wolf Endurance Quote Sheet'!K40="","delete",'Wolf Endurance Quote Sheet'!K40)</f>
        <v>delete</v>
      </c>
      <c r="C30" s="93" t="str">
        <f>IF('Wolf Endurance Quote Sheet'!K40="","delete","EA")</f>
        <v>delete</v>
      </c>
    </row>
    <row r="31" spans="1:3" x14ac:dyDescent="0.25">
      <c r="A31" s="93" t="str">
        <f>IF('Wolf Endurance Quote Sheet'!J41="","delete",'Wolf Endurance Quote Sheet'!J41)</f>
        <v>delete</v>
      </c>
      <c r="B31" s="93" t="str">
        <f>IF('Wolf Endurance Quote Sheet'!K41="","delete",'Wolf Endurance Quote Sheet'!K41)</f>
        <v>delete</v>
      </c>
      <c r="C31" s="93" t="str">
        <f>IF('Wolf Endurance Quote Sheet'!K41="","delete","EA")</f>
        <v>delete</v>
      </c>
    </row>
    <row r="32" spans="1:3" x14ac:dyDescent="0.25">
      <c r="A32" s="93" t="str">
        <f>IF('Wolf Endurance Quote Sheet'!J42="","delete",'Wolf Endurance Quote Sheet'!J42)</f>
        <v>delete</v>
      </c>
      <c r="B32" s="93" t="str">
        <f>IF('Wolf Endurance Quote Sheet'!K42="","delete",'Wolf Endurance Quote Sheet'!K42)</f>
        <v>delete</v>
      </c>
      <c r="C32" s="93" t="str">
        <f>IF('Wolf Endurance Quote Sheet'!K42="","delete","EA")</f>
        <v>delete</v>
      </c>
    </row>
    <row r="33" spans="1:3" x14ac:dyDescent="0.25">
      <c r="A33" s="93" t="str">
        <f>IF('Wolf Endurance Quote Sheet'!J43="","delete",'Wolf Endurance Quote Sheet'!J43)</f>
        <v>delete</v>
      </c>
      <c r="B33" s="93" t="str">
        <f>IF('Wolf Endurance Quote Sheet'!K43="","delete",'Wolf Endurance Quote Sheet'!K43)</f>
        <v>delete</v>
      </c>
      <c r="C33" s="93" t="str">
        <f>IF('Wolf Endurance Quote Sheet'!K43="","delete","EA")</f>
        <v>delete</v>
      </c>
    </row>
    <row r="34" spans="1:3" x14ac:dyDescent="0.25">
      <c r="A34" s="93" t="str">
        <f>IF('Wolf Endurance Quote Sheet'!J44="","delete",'Wolf Endurance Quote Sheet'!J44)</f>
        <v>delete</v>
      </c>
      <c r="B34" s="93" t="str">
        <f>IF('Wolf Endurance Quote Sheet'!K44="","delete",'Wolf Endurance Quote Sheet'!K44)</f>
        <v>delete</v>
      </c>
      <c r="C34" s="93" t="str">
        <f>IF('Wolf Endurance Quote Sheet'!K44="","delete","EA")</f>
        <v>delete</v>
      </c>
    </row>
    <row r="35" spans="1:3" x14ac:dyDescent="0.25">
      <c r="A35" s="93" t="str">
        <f>IF('Wolf Endurance Quote Sheet'!J45="","delete",'Wolf Endurance Quote Sheet'!J45)</f>
        <v>delete</v>
      </c>
      <c r="B35" s="93" t="str">
        <f>IF('Wolf Endurance Quote Sheet'!K45="","delete",'Wolf Endurance Quote Sheet'!K45)</f>
        <v>delete</v>
      </c>
      <c r="C35" s="93" t="str">
        <f>IF('Wolf Endurance Quote Sheet'!K45="","delete","EA")</f>
        <v>delete</v>
      </c>
    </row>
    <row r="36" spans="1:3" x14ac:dyDescent="0.25">
      <c r="A36" s="93" t="str">
        <f>IF('Wolf Endurance Quote Sheet'!J46="","delete",'Wolf Endurance Quote Sheet'!J46)</f>
        <v>delete</v>
      </c>
      <c r="B36" s="93" t="str">
        <f>IF('Wolf Endurance Quote Sheet'!K46="","delete",'Wolf Endurance Quote Sheet'!K46)</f>
        <v>delete</v>
      </c>
      <c r="C36" s="93" t="str">
        <f>IF('Wolf Endurance Quote Sheet'!K46="","delete","EA")</f>
        <v>delete</v>
      </c>
    </row>
    <row r="37" spans="1:3" x14ac:dyDescent="0.25">
      <c r="A37" s="93" t="str">
        <f>IF('Wolf Endurance Quote Sheet'!J47="","delete",'Wolf Endurance Quote Sheet'!J47)</f>
        <v>delete</v>
      </c>
      <c r="B37" s="93" t="str">
        <f>IF('Wolf Endurance Quote Sheet'!K47="","delete",'Wolf Endurance Quote Sheet'!K47)</f>
        <v>delete</v>
      </c>
      <c r="C37" s="93" t="str">
        <f>IF('Wolf Endurance Quote Sheet'!K47="","delete","EA")</f>
        <v>delete</v>
      </c>
    </row>
    <row r="38" spans="1:3" x14ac:dyDescent="0.25">
      <c r="A38" s="93" t="str">
        <f>IF('Wolf Endurance Quote Sheet'!J48="","delete",'Wolf Endurance Quote Sheet'!J48)</f>
        <v>delete</v>
      </c>
      <c r="B38" s="93" t="str">
        <f>IF('Wolf Endurance Quote Sheet'!K48="","delete",'Wolf Endurance Quote Sheet'!K48)</f>
        <v>delete</v>
      </c>
      <c r="C38" s="93" t="str">
        <f>IF('Wolf Endurance Quote Sheet'!K48="","delete","EA")</f>
        <v>delete</v>
      </c>
    </row>
    <row r="39" spans="1:3" x14ac:dyDescent="0.25">
      <c r="A39" s="93" t="str">
        <f>IF('Wolf Endurance Quote Sheet'!J49="","delete",'Wolf Endurance Quote Sheet'!J49)</f>
        <v>delete</v>
      </c>
      <c r="B39" s="93" t="str">
        <f>IF('Wolf Endurance Quote Sheet'!K49="","delete",'Wolf Endurance Quote Sheet'!K49)</f>
        <v>delete</v>
      </c>
      <c r="C39" s="93" t="str">
        <f>IF('Wolf Endurance Quote Sheet'!K49="","delete","EA")</f>
        <v>delete</v>
      </c>
    </row>
    <row r="40" spans="1:3" x14ac:dyDescent="0.25">
      <c r="A40" s="93" t="str">
        <f>IF('Wolf Endurance Quote Sheet'!J50="","delete",'Wolf Endurance Quote Sheet'!J50)</f>
        <v>delete</v>
      </c>
      <c r="B40" s="93" t="str">
        <f>IF('Wolf Endurance Quote Sheet'!K50="","delete",'Wolf Endurance Quote Sheet'!K50)</f>
        <v>delete</v>
      </c>
      <c r="C40" s="93" t="str">
        <f>IF('Wolf Endurance Quote Sheet'!K50="","delete","EA")</f>
        <v>delete</v>
      </c>
    </row>
    <row r="41" spans="1:3" x14ac:dyDescent="0.25">
      <c r="A41" s="93" t="str">
        <f>IF('Wolf Endurance Quote Sheet'!J51="","delete",'Wolf Endurance Quote Sheet'!J51)</f>
        <v>delete</v>
      </c>
      <c r="B41" s="93" t="str">
        <f>IF('Wolf Endurance Quote Sheet'!K51="","delete",'Wolf Endurance Quote Sheet'!K51)</f>
        <v>delete</v>
      </c>
      <c r="C41" s="93" t="str">
        <f>IF('Wolf Endurance Quote Sheet'!K51="","delete","EA")</f>
        <v>delete</v>
      </c>
    </row>
    <row r="42" spans="1:3" x14ac:dyDescent="0.25">
      <c r="A42" s="93" t="str">
        <f>IF('Wolf Endurance Quote Sheet'!J52="","delete",'Wolf Endurance Quote Sheet'!J52)</f>
        <v>delete</v>
      </c>
      <c r="B42" s="93" t="str">
        <f>IF('Wolf Endurance Quote Sheet'!K52="","delete",'Wolf Endurance Quote Sheet'!K52)</f>
        <v>delete</v>
      </c>
      <c r="C42" s="93" t="str">
        <f>IF('Wolf Endurance Quote Sheet'!K52="","delete","EA")</f>
        <v>delete</v>
      </c>
    </row>
    <row r="43" spans="1:3" x14ac:dyDescent="0.25">
      <c r="A43" s="93" t="str">
        <f>IF('Wolf Endurance Quote Sheet'!J53="","delete",'Wolf Endurance Quote Sheet'!J53)</f>
        <v>delete</v>
      </c>
      <c r="B43" s="93" t="str">
        <f>IF('Wolf Endurance Quote Sheet'!K53="","delete",'Wolf Endurance Quote Sheet'!K53)</f>
        <v>delete</v>
      </c>
      <c r="C43" s="93" t="str">
        <f>IF('Wolf Endurance Quote Sheet'!K53="","delete","EA")</f>
        <v>delete</v>
      </c>
    </row>
    <row r="44" spans="1:3" x14ac:dyDescent="0.25">
      <c r="A44" s="93" t="str">
        <f>IF('Wolf Endurance Quote Sheet'!J54="","delete",'Wolf Endurance Quote Sheet'!J54)</f>
        <v>delete</v>
      </c>
      <c r="B44" s="93" t="str">
        <f>IF('Wolf Endurance Quote Sheet'!K54="","delete",'Wolf Endurance Quote Sheet'!K54)</f>
        <v>delete</v>
      </c>
      <c r="C44" s="93" t="str">
        <f>IF('Wolf Endurance Quote Sheet'!K54="","delete","EA")</f>
        <v>delete</v>
      </c>
    </row>
    <row r="45" spans="1:3" x14ac:dyDescent="0.25">
      <c r="A45" s="93" t="str">
        <f>IF('Wolf Endurance Quote Sheet'!J55="","delete",'Wolf Endurance Quote Sheet'!J55)</f>
        <v>delete</v>
      </c>
      <c r="B45" s="93" t="str">
        <f>IF('Wolf Endurance Quote Sheet'!K55="","delete",'Wolf Endurance Quote Sheet'!K55)</f>
        <v>delete</v>
      </c>
      <c r="C45" s="93" t="str">
        <f>IF('Wolf Endurance Quote Sheet'!K55="","delete","EA")</f>
        <v>delete</v>
      </c>
    </row>
    <row r="46" spans="1:3" x14ac:dyDescent="0.25">
      <c r="A46" s="93" t="str">
        <f>IF('Wolf Endurance Quote Sheet'!J56="","delete",'Wolf Endurance Quote Sheet'!J56)</f>
        <v>delete</v>
      </c>
      <c r="B46" s="93" t="str">
        <f>IF('Wolf Endurance Quote Sheet'!K56="","delete",'Wolf Endurance Quote Sheet'!K56)</f>
        <v>delete</v>
      </c>
      <c r="C46" s="93" t="str">
        <f>IF('Wolf Endurance Quote Sheet'!K56="","delete","EA")</f>
        <v>delete</v>
      </c>
    </row>
    <row r="47" spans="1:3" x14ac:dyDescent="0.25">
      <c r="A47" s="93" t="str">
        <f>IF('Wolf Endurance Quote Sheet'!J57="","delete",'Wolf Endurance Quote Sheet'!J57)</f>
        <v>delete</v>
      </c>
      <c r="B47" s="93" t="str">
        <f>IF('Wolf Endurance Quote Sheet'!K57="","delete",'Wolf Endurance Quote Sheet'!K57)</f>
        <v>delete</v>
      </c>
      <c r="C47" s="93" t="str">
        <f>IF('Wolf Endurance Quote Sheet'!K57="","delete","EA")</f>
        <v>delete</v>
      </c>
    </row>
    <row r="48" spans="1:3" x14ac:dyDescent="0.25">
      <c r="A48" s="93" t="str">
        <f>IF('Wolf Endurance Quote Sheet'!J58="","delete",'Wolf Endurance Quote Sheet'!J58)</f>
        <v>delete</v>
      </c>
      <c r="B48" s="93" t="str">
        <f>IF('Wolf Endurance Quote Sheet'!K58="","delete",'Wolf Endurance Quote Sheet'!K58)</f>
        <v>delete</v>
      </c>
      <c r="C48" s="93" t="str">
        <f>IF('Wolf Endurance Quote Sheet'!K58="","delete","EA")</f>
        <v>delete</v>
      </c>
    </row>
    <row r="49" spans="1:3" x14ac:dyDescent="0.25">
      <c r="A49" s="93" t="str">
        <f>IF('Wolf Endurance Quote Sheet'!J59="","delete",'Wolf Endurance Quote Sheet'!J59)</f>
        <v>delete</v>
      </c>
      <c r="B49" s="93" t="str">
        <f>IF('Wolf Endurance Quote Sheet'!K59="","delete",'Wolf Endurance Quote Sheet'!K59)</f>
        <v>delete</v>
      </c>
      <c r="C49" s="93" t="str">
        <f>IF('Wolf Endurance Quote Sheet'!K59="","delete","EA")</f>
        <v>delete</v>
      </c>
    </row>
    <row r="50" spans="1:3" x14ac:dyDescent="0.25">
      <c r="A50" s="93" t="str">
        <f>IF('Wolf Endurance Quote Sheet'!J60="","delete",'Wolf Endurance Quote Sheet'!J60)</f>
        <v>delete</v>
      </c>
      <c r="B50" s="93" t="str">
        <f>IF('Wolf Endurance Quote Sheet'!K60="","delete",'Wolf Endurance Quote Sheet'!K60)</f>
        <v>delete</v>
      </c>
      <c r="C50" s="93" t="str">
        <f>IF('Wolf Endurance Quote Sheet'!K60="","delete","EA")</f>
        <v>delete</v>
      </c>
    </row>
    <row r="51" spans="1:3" x14ac:dyDescent="0.25">
      <c r="A51" s="93" t="str">
        <f>IF('Wolf Endurance Quote Sheet'!J61="","delete",'Wolf Endurance Quote Sheet'!J61)</f>
        <v>delete</v>
      </c>
      <c r="B51" s="93" t="str">
        <f>IF('Wolf Endurance Quote Sheet'!K61="","delete",'Wolf Endurance Quote Sheet'!K61)</f>
        <v>delete</v>
      </c>
      <c r="C51" s="93" t="str">
        <f>IF('Wolf Endurance Quote Sheet'!K61="","delete","EA")</f>
        <v>delete</v>
      </c>
    </row>
  </sheetData>
  <conditionalFormatting sqref="A1:C1048576">
    <cfRule type="containsText" dxfId="0" priority="1" operator="containsText" text="delete">
      <formula>NOT(ISERROR(SEARCH("delete",A1)))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4E337-C553-471A-BB36-0EF3D7836B45}">
  <dimension ref="A1:A24"/>
  <sheetViews>
    <sheetView zoomScaleNormal="100" workbookViewId="0">
      <selection activeCell="E6" sqref="E6"/>
    </sheetView>
  </sheetViews>
  <sheetFormatPr defaultRowHeight="13.2" x14ac:dyDescent="0.25"/>
  <cols>
    <col min="1" max="1" width="153.33203125" customWidth="1"/>
  </cols>
  <sheetData>
    <row r="1" spans="1:1" ht="21" x14ac:dyDescent="0.4">
      <c r="A1" s="90" t="s">
        <v>2176</v>
      </c>
    </row>
    <row r="3" spans="1:1" x14ac:dyDescent="0.25">
      <c r="A3" t="s">
        <v>2177</v>
      </c>
    </row>
    <row r="4" spans="1:1" ht="241.5" customHeight="1" x14ac:dyDescent="0.25"/>
    <row r="5" spans="1:1" x14ac:dyDescent="0.25">
      <c r="A5" t="s">
        <v>2178</v>
      </c>
    </row>
    <row r="6" spans="1:1" ht="285" customHeight="1" x14ac:dyDescent="0.25"/>
    <row r="7" spans="1:1" x14ac:dyDescent="0.25">
      <c r="A7" t="s">
        <v>2179</v>
      </c>
    </row>
    <row r="8" spans="1:1" ht="243.75" customHeight="1" x14ac:dyDescent="0.25"/>
    <row r="9" spans="1:1" x14ac:dyDescent="0.25">
      <c r="A9" t="s">
        <v>2180</v>
      </c>
    </row>
    <row r="10" spans="1:1" x14ac:dyDescent="0.25">
      <c r="A10" t="s">
        <v>2181</v>
      </c>
    </row>
    <row r="11" spans="1:1" ht="180.75" customHeight="1" x14ac:dyDescent="0.25"/>
    <row r="12" spans="1:1" x14ac:dyDescent="0.25">
      <c r="A12" t="s">
        <v>2182</v>
      </c>
    </row>
    <row r="13" spans="1:1" ht="217.5" customHeight="1" x14ac:dyDescent="0.25"/>
    <row r="14" spans="1:1" x14ac:dyDescent="0.25">
      <c r="A14" t="s">
        <v>2183</v>
      </c>
    </row>
    <row r="15" spans="1:1" x14ac:dyDescent="0.25">
      <c r="A15" t="s">
        <v>2184</v>
      </c>
    </row>
    <row r="16" spans="1:1" x14ac:dyDescent="0.25">
      <c r="A16" t="s">
        <v>2185</v>
      </c>
    </row>
    <row r="17" spans="1:1" ht="349.5" customHeight="1" x14ac:dyDescent="0.25"/>
    <row r="18" spans="1:1" x14ac:dyDescent="0.25">
      <c r="A18" t="s">
        <v>2186</v>
      </c>
    </row>
    <row r="19" spans="1:1" x14ac:dyDescent="0.25">
      <c r="A19" t="s">
        <v>2187</v>
      </c>
    </row>
    <row r="20" spans="1:1" ht="372.75" customHeight="1" x14ac:dyDescent="0.25"/>
    <row r="21" spans="1:1" x14ac:dyDescent="0.25">
      <c r="A21" t="s">
        <v>2188</v>
      </c>
    </row>
    <row r="22" spans="1:1" ht="168" customHeight="1" x14ac:dyDescent="0.25"/>
    <row r="23" spans="1:1" x14ac:dyDescent="0.25">
      <c r="A23" t="s">
        <v>2189</v>
      </c>
    </row>
    <row r="24" spans="1:1" ht="229.5" customHeight="1" x14ac:dyDescent="0.25"/>
  </sheetData>
  <sheetProtection algorithmName="SHA-512" hashValue="RXx02kq44c+P4dEFA26CJ10rvIAA1mWJs4eCLAZiyW/B0b9A3pEjpMDrEyJOl1co22JVAj9isVlYO215t5X9WQ==" saltValue="KE9pxPQ4Q71K7e/GN07S9g==" spinCount="100000" sheet="1" objects="1" scenarios="1"/>
  <pageMargins left="0.25" right="0.25" top="0.3" bottom="0.3" header="0.3" footer="0.3"/>
  <pageSetup scale="85" orientation="portrait" r:id="rId1"/>
  <rowBreaks count="2" manualBreakCount="2">
    <brk id="8" man="1"/>
    <brk id="17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6f19db6-9be3-4d90-a7bb-492348a8d558">
      <Terms xmlns="http://schemas.microsoft.com/office/infopath/2007/PartnerControls"/>
    </lcf76f155ced4ddcb4097134ff3c332f>
    <TaxCatchAll xmlns="64674b8c-b714-406a-a876-1fbbfd6da072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39030AD93B044B89F1D04D80C59DA" ma:contentTypeVersion="16" ma:contentTypeDescription="Create a new document." ma:contentTypeScope="" ma:versionID="2f67210dd0ea7e014389269ce801467e">
  <xsd:schema xmlns:xsd="http://www.w3.org/2001/XMLSchema" xmlns:xs="http://www.w3.org/2001/XMLSchema" xmlns:p="http://schemas.microsoft.com/office/2006/metadata/properties" xmlns:ns2="96f19db6-9be3-4d90-a7bb-492348a8d558" xmlns:ns3="64674b8c-b714-406a-a876-1fbbfd6da072" targetNamespace="http://schemas.microsoft.com/office/2006/metadata/properties" ma:root="true" ma:fieldsID="0ee77e70c6fec6d9c49357f82abbb1fb" ns2:_="" ns3:_="">
    <xsd:import namespace="96f19db6-9be3-4d90-a7bb-492348a8d558"/>
    <xsd:import namespace="64674b8c-b714-406a-a876-1fbbfd6da0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19db6-9be3-4d90-a7bb-492348a8d55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9e1bd37-b5a6-48f2-a141-d5d29951cd0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674b8c-b714-406a-a876-1fbbfd6da07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2b10d9-c95f-48bd-b950-e4e116ed8055}" ma:internalName="TaxCatchAll" ma:showField="CatchAllData" ma:web="64674b8c-b714-406a-a876-1fbbfd6da0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CE2CCE-0A6E-4648-A12B-354179DAF93E}">
  <ds:schemaRefs>
    <ds:schemaRef ds:uri="http://schemas.microsoft.com/office/2006/metadata/properties"/>
    <ds:schemaRef ds:uri="http://schemas.microsoft.com/office/infopath/2007/PartnerControls"/>
    <ds:schemaRef ds:uri="96f19db6-9be3-4d90-a7bb-492348a8d558"/>
    <ds:schemaRef ds:uri="64674b8c-b714-406a-a876-1fbbfd6da072"/>
  </ds:schemaRefs>
</ds:datastoreItem>
</file>

<file path=customXml/itemProps2.xml><?xml version="1.0" encoding="utf-8"?>
<ds:datastoreItem xmlns:ds="http://schemas.openxmlformats.org/officeDocument/2006/customXml" ds:itemID="{E47CBAA1-DB82-4EE1-A368-1B60E59A3D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DEAD21-DEB1-4F3E-9B80-0DA980896E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f19db6-9be3-4d90-a7bb-492348a8d558"/>
    <ds:schemaRef ds:uri="64674b8c-b714-406a-a876-1fbbfd6da0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Wolf Endurance Quote Sheet</vt:lpstr>
      <vt:lpstr>Wolf Endurance Flat File</vt:lpstr>
      <vt:lpstr>2021 Cubes Weight Description</vt:lpstr>
      <vt:lpstr>2021 Material Number</vt:lpstr>
      <vt:lpstr>2021 Material Description</vt:lpstr>
      <vt:lpstr>2021 List</vt:lpstr>
      <vt:lpstr>Material Description</vt:lpstr>
      <vt:lpstr>i-Buy CSV Export File</vt:lpstr>
      <vt:lpstr>i-Buy Uploading Instructions</vt:lpstr>
      <vt:lpstr>Highland</vt:lpstr>
      <vt:lpstr>Mesa</vt:lpstr>
      <vt:lpstr>'i-Buy CSV Export File'!Print_Area</vt:lpstr>
      <vt:lpstr>'i-Buy Uploading Instructions'!Print_Area</vt:lpstr>
      <vt:lpstr>'Wolf Endurance Quote Sheet'!Print_Area</vt:lpstr>
      <vt:lpstr>'Wolf Endurance Flat File'!Print_Titles</vt:lpstr>
      <vt:lpstr>'Wolf Endurance Quote Sheet'!Print_Titles</vt:lpstr>
      <vt:lpstr>Sierra</vt:lpstr>
    </vt:vector>
  </TitlesOfParts>
  <Manager/>
  <Company>RSI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Eric VanDerHeyden</dc:creator>
  <cp:keywords/>
  <dc:description/>
  <cp:lastModifiedBy>Lindsey Andres</cp:lastModifiedBy>
  <cp:revision/>
  <cp:lastPrinted>2022-08-17T19:26:50Z</cp:lastPrinted>
  <dcterms:created xsi:type="dcterms:W3CDTF">2010-04-26T15:58:24Z</dcterms:created>
  <dcterms:modified xsi:type="dcterms:W3CDTF">2023-02-10T19:48:55Z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0x01010052439030AD93B044B89F1D04D80C59DA</vt:lpwstr>
  </property>
  <property fmtid="{D5CDD505-2E9C-101B-9397-08002B2CF9AE}" pid="3" name="MediaServiceImageTags">
    <vt:lpwstr/>
  </property>
</Properties>
</file>